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110 ESF (2)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'[1]rel unidades de negocio'!#REF!</definedName>
    <definedName name="_xlnm.Print_Area" localSheetId="0">'110 ESF (2)'!#REF!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[2]Inicio!$C$22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'[3]Info General'!$D$18</definedName>
    <definedName name="MONTO2">'[3]Info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'[1]rel unidades de negocio'!#REF!</definedName>
    <definedName name="SALDO_PENDIENTE">'[3]Info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 l="1"/>
  <c r="I57" i="1"/>
  <c r="I55" i="1"/>
  <c r="J52" i="1"/>
  <c r="J49" i="1" s="1"/>
  <c r="I52" i="1"/>
  <c r="J51" i="1"/>
  <c r="I51" i="1"/>
  <c r="J46" i="1"/>
  <c r="I46" i="1"/>
  <c r="J45" i="1"/>
  <c r="I45" i="1"/>
  <c r="J43" i="1"/>
  <c r="E37" i="1"/>
  <c r="D37" i="1"/>
  <c r="E36" i="1"/>
  <c r="D36" i="1"/>
  <c r="J35" i="1"/>
  <c r="I35" i="1"/>
  <c r="E35" i="1"/>
  <c r="D35" i="1"/>
  <c r="J34" i="1"/>
  <c r="I34" i="1"/>
  <c r="E34" i="1"/>
  <c r="D34" i="1"/>
  <c r="J33" i="1"/>
  <c r="J37" i="1" s="1"/>
  <c r="I33" i="1"/>
  <c r="I37" i="1" s="1"/>
  <c r="E33" i="1"/>
  <c r="D33" i="1"/>
  <c r="E32" i="1"/>
  <c r="D32" i="1"/>
  <c r="E31" i="1"/>
  <c r="D31" i="1"/>
  <c r="E30" i="1"/>
  <c r="E40" i="1" s="1"/>
  <c r="D30" i="1"/>
  <c r="D40" i="1" s="1"/>
  <c r="J24" i="1"/>
  <c r="I24" i="1"/>
  <c r="J23" i="1"/>
  <c r="I23" i="1"/>
  <c r="E23" i="1"/>
  <c r="D23" i="1"/>
  <c r="J22" i="1"/>
  <c r="I22" i="1"/>
  <c r="E22" i="1"/>
  <c r="D22" i="1"/>
  <c r="J21" i="1"/>
  <c r="I21" i="1"/>
  <c r="E20" i="1"/>
  <c r="D20" i="1"/>
  <c r="E19" i="1"/>
  <c r="D19" i="1"/>
  <c r="E18" i="1"/>
  <c r="D18" i="1"/>
  <c r="J17" i="1"/>
  <c r="I17" i="1"/>
  <c r="I26" i="1" s="1"/>
  <c r="I39" i="1" s="1"/>
  <c r="E17" i="1"/>
  <c r="E25" i="1" s="1"/>
  <c r="E42" i="1" s="1"/>
  <c r="D17" i="1"/>
  <c r="D25" i="1" s="1"/>
  <c r="D42" i="1" s="1"/>
  <c r="C4" i="1"/>
  <c r="J62" i="1" l="1"/>
  <c r="J26" i="1"/>
  <c r="I43" i="1"/>
  <c r="I49" i="1"/>
  <c r="I62" i="1" l="1"/>
  <c r="I64" i="1" s="1"/>
  <c r="J39" i="1"/>
  <c r="J64" i="1" l="1"/>
</calcChain>
</file>

<file path=xl/sharedStrings.xml><?xml version="1.0" encoding="utf-8"?>
<sst xmlns="http://schemas.openxmlformats.org/spreadsheetml/2006/main" count="84" uniqueCount="76">
  <si>
    <t>Estado de Situación Financiera</t>
  </si>
  <si>
    <t>(Pesos)</t>
  </si>
  <si>
    <t>Ente Público:</t>
  </si>
  <si>
    <t>Instituto de Seguridad Social del Estado de Guanajuato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</si>
  <si>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</si>
  <si>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</si>
  <si>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</si>
  <si>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</si>
  <si>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</si>
  <si>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</si>
  <si>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</si>
  <si>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</si>
  <si>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ESF-12</t>
  </si>
  <si>
    <t>Derechos a Recibir Efectivo o Equivalentes</t>
  </si>
  <si>
    <t>Documentos por Pagar a Corto Plazo</t>
  </si>
  <si>
    <t>Derechos a Recibir Bienes o Servicios</t>
  </si>
  <si>
    <t>ESF-03</t>
  </si>
  <si>
    <t>Porción a Corto Plazo de la Deuda Pública a Largo Plazo</t>
  </si>
  <si>
    <t xml:space="preserve">Inventarios </t>
  </si>
  <si>
    <t>ESF-05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</si>
  <si>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</si>
  <si>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</si>
  <si>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</si>
  <si>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</si>
  <si>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</si>
  <si>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ESF-13</t>
  </si>
  <si>
    <t>Otros Activos Circulantes</t>
  </si>
  <si>
    <t>ESF-11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</si>
  <si>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</si>
  <si>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</si>
  <si>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</si>
  <si>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</si>
  <si>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</si>
  <si>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</si>
  <si>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</si>
  <si>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</si>
  <si>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</si>
  <si>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</si>
  <si>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ESF-08</t>
  </si>
  <si>
    <t>Bienes Inmuebles, Infraestructura y Construcciones en Proceso</t>
  </si>
  <si>
    <t>Deuda Pública a Largo Plazo</t>
  </si>
  <si>
    <t>ESF-09</t>
  </si>
  <si>
    <t>Bienes Muebles</t>
  </si>
  <si>
    <t>Pasivos Diferidos a Largo Plazo</t>
  </si>
  <si>
    <t>ESF-14</t>
  </si>
  <si>
    <t>ESF-10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</si>
  <si>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</si>
  <si>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</si>
  <si>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</si>
  <si>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</si>
  <si>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</si>
  <si>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</si>
  <si>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</si>
  <si>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</si>
  <si>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</si>
  <si>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</si>
  <si>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</si>
  <si>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</si>
  <si>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</si>
  <si>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</si>
  <si>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</si>
  <si>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VHP-01</t>
  </si>
  <si>
    <t>Actualización de la Hacienda Pública / Patrimonio</t>
  </si>
  <si>
    <t>Hacienda Pública/Patrimonio Generado</t>
  </si>
  <si>
    <t>VHP-02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</si>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</sst>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color theme="4" tint="-0.249977111117893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4" fillId="0" borderId="0"/>
    <xf numFmtId="0" fontId="4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1" applyFont="1" applyFill="1" applyBorder="1"/>
    <xf numFmtId="0" fontId="3" fillId="2" borderId="0" xfId="1" applyFont="1" applyFill="1" applyProtection="1">
      <protection locked="0"/>
    </xf>
    <xf numFmtId="0" fontId="2" fillId="2" borderId="0" xfId="1" applyFont="1" applyFill="1" applyAlignment="1" applyProtection="1">
      <alignment vertical="top"/>
      <protection locked="0"/>
    </xf>
    <xf numFmtId="0" fontId="2" fillId="2" borderId="0" xfId="1" applyFont="1" applyFill="1" applyProtection="1">
      <protection locked="0"/>
    </xf>
    <xf numFmtId="0" fontId="2" fillId="2" borderId="0" xfId="1" applyFont="1" applyFill="1" applyAlignment="1" applyProtection="1">
      <protection locked="0"/>
    </xf>
    <xf numFmtId="0" fontId="2" fillId="2" borderId="0" xfId="1" applyFont="1" applyFill="1" applyAlignment="1" applyProtection="1">
      <alignment horizontal="right" vertical="top"/>
      <protection locked="0"/>
    </xf>
    <xf numFmtId="0" fontId="2" fillId="2" borderId="0" xfId="1" applyFont="1" applyFill="1" applyAlignment="1">
      <alignment vertical="top"/>
    </xf>
    <xf numFmtId="0" fontId="2" fillId="3" borderId="0" xfId="1" applyFont="1" applyFill="1" applyBorder="1"/>
    <xf numFmtId="0" fontId="2" fillId="3" borderId="0" xfId="1" applyFont="1" applyFill="1" applyBorder="1" applyAlignment="1">
      <alignment vertical="top"/>
    </xf>
    <xf numFmtId="0" fontId="2" fillId="3" borderId="0" xfId="1" applyFont="1" applyFill="1" applyBorder="1" applyAlignment="1">
      <alignment horizontal="right" vertical="top"/>
    </xf>
    <xf numFmtId="0" fontId="2" fillId="2" borderId="0" xfId="1" applyFont="1" applyFill="1" applyBorder="1" applyAlignment="1">
      <alignment vertical="top"/>
    </xf>
    <xf numFmtId="0" fontId="5" fillId="3" borderId="0" xfId="1" applyFont="1" applyFill="1" applyBorder="1" applyAlignment="1"/>
    <xf numFmtId="0" fontId="5" fillId="3" borderId="0" xfId="2" applyNumberFormat="1" applyFont="1" applyFill="1" applyBorder="1" applyAlignment="1">
      <alignment vertical="center"/>
    </xf>
    <xf numFmtId="0" fontId="5" fillId="2" borderId="0" xfId="2" applyNumberFormat="1" applyFont="1" applyFill="1" applyBorder="1" applyAlignment="1">
      <alignment horizontal="centerContinuous" vertical="center"/>
    </xf>
    <xf numFmtId="0" fontId="5" fillId="2" borderId="0" xfId="1" applyFont="1" applyFill="1" applyBorder="1" applyAlignment="1">
      <alignment horizontal="right"/>
    </xf>
    <xf numFmtId="0" fontId="5" fillId="2" borderId="0" xfId="1" applyNumberFormat="1" applyFont="1" applyFill="1" applyBorder="1" applyAlignment="1" applyProtection="1">
      <protection locked="0"/>
    </xf>
    <xf numFmtId="0" fontId="6" fillId="2" borderId="1" xfId="1" applyNumberFormat="1" applyFont="1" applyFill="1" applyBorder="1" applyAlignment="1" applyProtection="1">
      <protection locked="0"/>
    </xf>
    <xf numFmtId="0" fontId="7" fillId="2" borderId="1" xfId="1" applyNumberFormat="1" applyFont="1" applyFill="1" applyBorder="1" applyAlignment="1" applyProtection="1">
      <protection locked="0"/>
    </xf>
    <xf numFmtId="0" fontId="5" fillId="2" borderId="0" xfId="2" applyNumberFormat="1" applyFont="1" applyFill="1" applyBorder="1" applyAlignment="1">
      <alignment vertical="center"/>
    </xf>
    <xf numFmtId="0" fontId="5" fillId="2" borderId="0" xfId="2" applyNumberFormat="1" applyFont="1" applyFill="1" applyBorder="1" applyAlignment="1">
      <alignment horizontal="right" vertical="top"/>
    </xf>
    <xf numFmtId="0" fontId="2" fillId="2" borderId="0" xfId="1" applyFont="1" applyFill="1"/>
    <xf numFmtId="0" fontId="5" fillId="3" borderId="3" xfId="1" applyFont="1" applyFill="1" applyBorder="1" applyAlignment="1">
      <alignment horizontal="centerContinuous"/>
    </xf>
    <xf numFmtId="0" fontId="8" fillId="3" borderId="4" xfId="1" applyFont="1" applyFill="1" applyBorder="1"/>
    <xf numFmtId="0" fontId="3" fillId="2" borderId="0" xfId="1" applyFont="1" applyFill="1" applyAlignment="1">
      <alignment vertical="top"/>
    </xf>
    <xf numFmtId="0" fontId="3" fillId="2" borderId="0" xfId="1" applyFont="1" applyFill="1" applyBorder="1"/>
    <xf numFmtId="165" fontId="5" fillId="3" borderId="0" xfId="4" applyNumberFormat="1" applyFont="1" applyFill="1" applyBorder="1" applyAlignment="1">
      <alignment horizontal="center"/>
    </xf>
    <xf numFmtId="0" fontId="8" fillId="3" borderId="6" xfId="1" applyFont="1" applyFill="1" applyBorder="1"/>
    <xf numFmtId="0" fontId="5" fillId="2" borderId="5" xfId="2" applyNumberFormat="1" applyFont="1" applyFill="1" applyBorder="1" applyAlignment="1">
      <alignment vertical="center"/>
    </xf>
    <xf numFmtId="0" fontId="2" fillId="2" borderId="6" xfId="1" applyFont="1" applyFill="1" applyBorder="1"/>
    <xf numFmtId="0" fontId="2" fillId="2" borderId="5" xfId="1" applyFont="1" applyFill="1" applyBorder="1" applyAlignment="1">
      <alignment vertical="center"/>
    </xf>
    <xf numFmtId="166" fontId="8" fillId="2" borderId="0" xfId="4" applyNumberFormat="1" applyFont="1" applyFill="1" applyBorder="1" applyAlignment="1">
      <alignment vertical="center"/>
    </xf>
    <xf numFmtId="0" fontId="8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 wrapText="1"/>
    </xf>
    <xf numFmtId="3" fontId="8" fillId="2" borderId="0" xfId="1" applyNumberFormat="1" applyFont="1" applyFill="1" applyBorder="1" applyAlignment="1">
      <alignment vertical="center"/>
    </xf>
    <xf numFmtId="3" fontId="5" fillId="2" borderId="0" xfId="1" applyNumberFormat="1" applyFont="1" applyFill="1" applyBorder="1" applyAlignment="1">
      <alignment vertical="center"/>
    </xf>
    <xf numFmtId="0" fontId="9" fillId="2" borderId="0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/>
    </xf>
    <xf numFmtId="4" fontId="2" fillId="2" borderId="0" xfId="1" applyNumberFormat="1" applyFont="1" applyFill="1" applyBorder="1" applyAlignment="1">
      <alignment vertical="center"/>
    </xf>
    <xf numFmtId="4" fontId="2" fillId="0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167" fontId="2" fillId="2" borderId="0" xfId="1" applyNumberFormat="1" applyFont="1" applyFill="1" applyBorder="1" applyAlignment="1">
      <alignment vertical="center"/>
    </xf>
    <xf numFmtId="4" fontId="8" fillId="2" borderId="0" xfId="1" applyNumberFormat="1" applyFont="1" applyFill="1" applyBorder="1" applyAlignment="1" applyProtection="1">
      <alignment vertical="center"/>
      <protection locked="0"/>
    </xf>
    <xf numFmtId="0" fontId="8" fillId="2" borderId="0" xfId="1" applyFont="1" applyFill="1" applyBorder="1" applyAlignment="1">
      <alignment vertical="center" wrapText="1"/>
    </xf>
    <xf numFmtId="0" fontId="8" fillId="2" borderId="0" xfId="1" applyFont="1" applyFill="1" applyBorder="1" applyAlignment="1">
      <alignment horizontal="left" vertical="center" wrapText="1"/>
    </xf>
    <xf numFmtId="4" fontId="8" fillId="2" borderId="0" xfId="4" applyNumberFormat="1" applyFont="1" applyFill="1" applyBorder="1" applyAlignment="1">
      <alignment vertical="center"/>
    </xf>
    <xf numFmtId="3" fontId="8" fillId="2" borderId="0" xfId="4" applyNumberFormat="1" applyFont="1" applyFill="1" applyBorder="1" applyAlignment="1">
      <alignment vertical="center"/>
    </xf>
    <xf numFmtId="0" fontId="10" fillId="2" borderId="5" xfId="1" applyFont="1" applyFill="1" applyBorder="1" applyAlignment="1">
      <alignment vertical="center"/>
    </xf>
    <xf numFmtId="4" fontId="5" fillId="2" borderId="0" xfId="1" applyNumberFormat="1" applyFont="1" applyFill="1" applyBorder="1" applyAlignment="1" applyProtection="1">
      <alignment vertical="center"/>
    </xf>
    <xf numFmtId="4" fontId="5" fillId="2" borderId="0" xfId="4" applyNumberFormat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vertical="center" wrapText="1"/>
    </xf>
    <xf numFmtId="4" fontId="8" fillId="2" borderId="0" xfId="1" applyNumberFormat="1" applyFont="1" applyFill="1" applyBorder="1" applyAlignment="1">
      <alignment vertical="center"/>
    </xf>
    <xf numFmtId="0" fontId="10" fillId="2" borderId="0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vertical="center" wrapText="1"/>
    </xf>
    <xf numFmtId="4" fontId="11" fillId="2" borderId="0" xfId="4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 applyProtection="1">
      <alignment vertical="center"/>
      <protection locked="0"/>
    </xf>
    <xf numFmtId="0" fontId="8" fillId="2" borderId="0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vertical="top"/>
    </xf>
    <xf numFmtId="0" fontId="2" fillId="2" borderId="1" xfId="1" applyFont="1" applyFill="1" applyBorder="1" applyAlignment="1">
      <alignment vertical="top"/>
    </xf>
    <xf numFmtId="0" fontId="2" fillId="2" borderId="1" xfId="1" applyFont="1" applyFill="1" applyBorder="1" applyAlignment="1">
      <alignment horizontal="right" vertical="top"/>
    </xf>
    <xf numFmtId="0" fontId="2" fillId="2" borderId="8" xfId="1" applyFont="1" applyFill="1" applyBorder="1"/>
    <xf numFmtId="0" fontId="8" fillId="2" borderId="0" xfId="1" applyFont="1" applyFill="1" applyBorder="1" applyAlignment="1">
      <alignment vertical="top"/>
    </xf>
    <xf numFmtId="0" fontId="8" fillId="2" borderId="0" xfId="1" applyFont="1" applyFill="1" applyBorder="1"/>
    <xf numFmtId="43" fontId="8" fillId="2" borderId="0" xfId="4" applyFont="1" applyFill="1" applyBorder="1"/>
    <xf numFmtId="0" fontId="2" fillId="2" borderId="0" xfId="1" applyFont="1" applyFill="1" applyBorder="1" applyAlignment="1">
      <alignment horizontal="right" vertical="top"/>
    </xf>
    <xf numFmtId="0" fontId="9" fillId="2" borderId="0" xfId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left" vertical="top"/>
    </xf>
    <xf numFmtId="0" fontId="8" fillId="2" borderId="0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justify" vertical="center" wrapText="1"/>
    </xf>
    <xf numFmtId="0" fontId="5" fillId="3" borderId="0" xfId="2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0" fontId="5" fillId="3" borderId="0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right" vertical="top"/>
    </xf>
    <xf numFmtId="0" fontId="5" fillId="3" borderId="0" xfId="3" applyFont="1" applyFill="1" applyBorder="1" applyAlignment="1">
      <alignment horizontal="right" vertical="top"/>
    </xf>
    <xf numFmtId="0" fontId="5" fillId="3" borderId="0" xfId="1" applyFont="1" applyFill="1" applyBorder="1" applyAlignment="1">
      <alignment horizontal="center"/>
    </xf>
  </cellXfs>
  <cellStyles count="5">
    <cellStyle name="=C:\WINNT\SYSTEM32\COMMAND.COM" xfId="2"/>
    <cellStyle name="Millares 18" xfId="4"/>
    <cellStyle name="Normal" xfId="0" builtinId="0"/>
    <cellStyle name="Normal 2 10" xfId="3"/>
    <cellStyle name="Normal 70" xfId="1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ormatos%202018%20IFT/0361%20Formatos_Anexo_1_Criterios_LDF%20(4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02%20Coordinaci&#243;n%20Financiera/B-%20Jefatura%20Fiscal/Marina/01%20Estados%20Financieros%20y%20Cuenta%20P&#250;blica%20Enero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Indice"/>
      <sheetName val="Balanzas"/>
      <sheetName val="Sumarias 3er nivel"/>
      <sheetName val="110 ESF (1)"/>
      <sheetName val="110 ESF (2)"/>
      <sheetName val="120 EA"/>
      <sheetName val="130 EVHP 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"/>
      <sheetName val="190 notas conc presp"/>
      <sheetName val="PRE1 ESF"/>
      <sheetName val="PRE2 ESF COMP"/>
      <sheetName val="PRE1A ESF1"/>
      <sheetName val="validacion pesos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</sheetNames>
    <sheetDataSet>
      <sheetData sheetId="0">
        <row r="11">
          <cell r="D11" t="str">
            <v>Al 30 de junio de 2018 y al 31 de diciembre de 2017</v>
          </cell>
        </row>
      </sheetData>
      <sheetData sheetId="1"/>
      <sheetData sheetId="2"/>
      <sheetData sheetId="3">
        <row r="142">
          <cell r="K142">
            <v>1714509683.3200002</v>
          </cell>
          <cell r="M142">
            <v>2166580162.2199998</v>
          </cell>
        </row>
        <row r="215">
          <cell r="K215">
            <v>2984213224.3300004</v>
          </cell>
          <cell r="M215">
            <v>2667446356.0900006</v>
          </cell>
        </row>
        <row r="221">
          <cell r="K221">
            <v>10878274.52</v>
          </cell>
          <cell r="M221">
            <v>11568357.940000001</v>
          </cell>
        </row>
        <row r="234">
          <cell r="K234">
            <v>797691121.85000002</v>
          </cell>
          <cell r="M234">
            <v>863719418.22000015</v>
          </cell>
        </row>
        <row r="237">
          <cell r="K237">
            <v>-5442889.3100000005</v>
          </cell>
          <cell r="M237">
            <v>-3552393.54</v>
          </cell>
        </row>
        <row r="241">
          <cell r="K241">
            <v>42245183.479999997</v>
          </cell>
          <cell r="M241">
            <v>41396685.07</v>
          </cell>
        </row>
        <row r="275">
          <cell r="K275">
            <v>11432078798.110001</v>
          </cell>
          <cell r="M275">
            <v>10291374783.07</v>
          </cell>
        </row>
        <row r="308">
          <cell r="K308">
            <v>5628031047.5699997</v>
          </cell>
          <cell r="M308">
            <v>5453992451.5900002</v>
          </cell>
        </row>
        <row r="317">
          <cell r="K317">
            <v>1146875707.48</v>
          </cell>
          <cell r="M317">
            <v>1136294116.8199999</v>
          </cell>
        </row>
        <row r="343">
          <cell r="K343">
            <v>323327254.13</v>
          </cell>
          <cell r="M343">
            <v>325903231.96000004</v>
          </cell>
        </row>
        <row r="346">
          <cell r="K346">
            <v>5399359.2800000003</v>
          </cell>
          <cell r="M346">
            <v>5399359.2800000003</v>
          </cell>
        </row>
        <row r="382">
          <cell r="K382">
            <v>-504831270.88000005</v>
          </cell>
          <cell r="M382">
            <v>-487575380.21999997</v>
          </cell>
        </row>
        <row r="398">
          <cell r="K398">
            <v>5896746.25</v>
          </cell>
          <cell r="M398">
            <v>13521331.1</v>
          </cell>
        </row>
        <row r="404">
          <cell r="K404">
            <v>-20167173.489999998</v>
          </cell>
          <cell r="M404">
            <v>-19981907.830000002</v>
          </cell>
        </row>
        <row r="500">
          <cell r="K500">
            <v>-614916370.50999987</v>
          </cell>
          <cell r="M500">
            <v>-773140633.59000003</v>
          </cell>
        </row>
        <row r="513">
          <cell r="K513">
            <v>-9827963.6400000006</v>
          </cell>
          <cell r="M513">
            <v>-10282823.860000001</v>
          </cell>
        </row>
        <row r="520">
          <cell r="K520">
            <v>-418265100.23999995</v>
          </cell>
          <cell r="M520">
            <v>-384412493.44999999</v>
          </cell>
        </row>
        <row r="522">
          <cell r="K522">
            <v>-167773457.36000001</v>
          </cell>
          <cell r="M522">
            <v>0</v>
          </cell>
        </row>
        <row r="524">
          <cell r="K524">
            <v>0</v>
          </cell>
          <cell r="M524">
            <v>0</v>
          </cell>
        </row>
        <row r="527">
          <cell r="K527">
            <v>1.29</v>
          </cell>
          <cell r="M527">
            <v>1.95</v>
          </cell>
        </row>
        <row r="530">
          <cell r="K530">
            <v>-1758343.93</v>
          </cell>
          <cell r="M530">
            <v>-1823328.5</v>
          </cell>
        </row>
        <row r="535">
          <cell r="K535">
            <v>-62.12</v>
          </cell>
          <cell r="M535">
            <v>-62.12</v>
          </cell>
        </row>
        <row r="545">
          <cell r="K545">
            <v>-272586691.77999997</v>
          </cell>
          <cell r="M545">
            <v>-248939655.00999999</v>
          </cell>
        </row>
        <row r="549">
          <cell r="K549">
            <v>-478545.23</v>
          </cell>
          <cell r="M549">
            <v>-478545.23</v>
          </cell>
        </row>
        <row r="551">
          <cell r="K551">
            <v>-7923826.9000000004</v>
          </cell>
          <cell r="M551">
            <v>-7923826.9000000004</v>
          </cell>
        </row>
        <row r="579">
          <cell r="K579">
            <v>-21039429323.98</v>
          </cell>
          <cell r="M579">
            <v>-19197252558.529999</v>
          </cell>
        </row>
        <row r="583">
          <cell r="K583">
            <v>0</v>
          </cell>
        </row>
        <row r="935">
          <cell r="K935">
            <v>-1027745382.2400007</v>
          </cell>
          <cell r="M935">
            <v>-1841832646.5300016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70"/>
  <sheetViews>
    <sheetView showGridLines="0" tabSelected="1" topLeftCell="E1" zoomScale="87" zoomScaleNormal="87" zoomScalePageLayoutView="80" workbookViewId="0">
      <selection activeCell="L6" sqref="L6:R6"/>
    </sheetView>
  </sheetViews>
  <sheetFormatPr baseColWidth="10" defaultRowHeight="12" x14ac:dyDescent="0.2"/>
  <cols>
    <col min="1" max="1" width="4.85546875" style="1" customWidth="1"/>
    <col min="2" max="2" width="34.28515625" style="11" customWidth="1"/>
    <col min="3" max="3" width="21.28515625" style="1" customWidth="1"/>
    <col min="4" max="5" width="21" style="1" customWidth="1"/>
    <col min="6" max="6" width="11" style="72" customWidth="1"/>
    <col min="7" max="8" width="27.5703125" style="1" customWidth="1"/>
    <col min="9" max="10" width="21" style="1" customWidth="1"/>
    <col min="11" max="11" width="11.28515625" style="21" customWidth="1"/>
    <col min="12" max="12" width="1.7109375" style="7" customWidth="1"/>
    <col min="13" max="13" width="13.28515625" style="1" bestFit="1" customWidth="1"/>
    <col min="14" max="255" width="11.42578125" style="1"/>
    <col min="256" max="256" width="4.85546875" style="1" customWidth="1"/>
    <col min="257" max="257" width="27.5703125" style="1" customWidth="1"/>
    <col min="258" max="258" width="21.28515625" style="1" customWidth="1"/>
    <col min="259" max="260" width="21" style="1" customWidth="1"/>
    <col min="261" max="261" width="11" style="1" customWidth="1"/>
    <col min="262" max="263" width="27.5703125" style="1" customWidth="1"/>
    <col min="264" max="265" width="21" style="1" customWidth="1"/>
    <col min="266" max="266" width="11.28515625" style="1" customWidth="1"/>
    <col min="267" max="267" width="1.7109375" style="1" customWidth="1"/>
    <col min="268" max="511" width="11.42578125" style="1"/>
    <col min="512" max="512" width="4.85546875" style="1" customWidth="1"/>
    <col min="513" max="513" width="27.5703125" style="1" customWidth="1"/>
    <col min="514" max="514" width="21.28515625" style="1" customWidth="1"/>
    <col min="515" max="516" width="21" style="1" customWidth="1"/>
    <col min="517" max="517" width="11" style="1" customWidth="1"/>
    <col min="518" max="519" width="27.5703125" style="1" customWidth="1"/>
    <col min="520" max="521" width="21" style="1" customWidth="1"/>
    <col min="522" max="522" width="11.28515625" style="1" customWidth="1"/>
    <col min="523" max="523" width="1.7109375" style="1" customWidth="1"/>
    <col min="524" max="767" width="11.42578125" style="1"/>
    <col min="768" max="768" width="4.85546875" style="1" customWidth="1"/>
    <col min="769" max="769" width="27.5703125" style="1" customWidth="1"/>
    <col min="770" max="770" width="21.28515625" style="1" customWidth="1"/>
    <col min="771" max="772" width="21" style="1" customWidth="1"/>
    <col min="773" max="773" width="11" style="1" customWidth="1"/>
    <col min="774" max="775" width="27.5703125" style="1" customWidth="1"/>
    <col min="776" max="777" width="21" style="1" customWidth="1"/>
    <col min="778" max="778" width="11.28515625" style="1" customWidth="1"/>
    <col min="779" max="779" width="1.7109375" style="1" customWidth="1"/>
    <col min="780" max="1023" width="11.42578125" style="1"/>
    <col min="1024" max="1024" width="4.85546875" style="1" customWidth="1"/>
    <col min="1025" max="1025" width="27.5703125" style="1" customWidth="1"/>
    <col min="1026" max="1026" width="21.28515625" style="1" customWidth="1"/>
    <col min="1027" max="1028" width="21" style="1" customWidth="1"/>
    <col min="1029" max="1029" width="11" style="1" customWidth="1"/>
    <col min="1030" max="1031" width="27.5703125" style="1" customWidth="1"/>
    <col min="1032" max="1033" width="21" style="1" customWidth="1"/>
    <col min="1034" max="1034" width="11.28515625" style="1" customWidth="1"/>
    <col min="1035" max="1035" width="1.7109375" style="1" customWidth="1"/>
    <col min="1036" max="1279" width="11.42578125" style="1"/>
    <col min="1280" max="1280" width="4.85546875" style="1" customWidth="1"/>
    <col min="1281" max="1281" width="27.5703125" style="1" customWidth="1"/>
    <col min="1282" max="1282" width="21.28515625" style="1" customWidth="1"/>
    <col min="1283" max="1284" width="21" style="1" customWidth="1"/>
    <col min="1285" max="1285" width="11" style="1" customWidth="1"/>
    <col min="1286" max="1287" width="27.5703125" style="1" customWidth="1"/>
    <col min="1288" max="1289" width="21" style="1" customWidth="1"/>
    <col min="1290" max="1290" width="11.28515625" style="1" customWidth="1"/>
    <col min="1291" max="1291" width="1.7109375" style="1" customWidth="1"/>
    <col min="1292" max="1535" width="11.42578125" style="1"/>
    <col min="1536" max="1536" width="4.85546875" style="1" customWidth="1"/>
    <col min="1537" max="1537" width="27.5703125" style="1" customWidth="1"/>
    <col min="1538" max="1538" width="21.28515625" style="1" customWidth="1"/>
    <col min="1539" max="1540" width="21" style="1" customWidth="1"/>
    <col min="1541" max="1541" width="11" style="1" customWidth="1"/>
    <col min="1542" max="1543" width="27.5703125" style="1" customWidth="1"/>
    <col min="1544" max="1545" width="21" style="1" customWidth="1"/>
    <col min="1546" max="1546" width="11.28515625" style="1" customWidth="1"/>
    <col min="1547" max="1547" width="1.7109375" style="1" customWidth="1"/>
    <col min="1548" max="1791" width="11.42578125" style="1"/>
    <col min="1792" max="1792" width="4.85546875" style="1" customWidth="1"/>
    <col min="1793" max="1793" width="27.5703125" style="1" customWidth="1"/>
    <col min="1794" max="1794" width="21.28515625" style="1" customWidth="1"/>
    <col min="1795" max="1796" width="21" style="1" customWidth="1"/>
    <col min="1797" max="1797" width="11" style="1" customWidth="1"/>
    <col min="1798" max="1799" width="27.5703125" style="1" customWidth="1"/>
    <col min="1800" max="1801" width="21" style="1" customWidth="1"/>
    <col min="1802" max="1802" width="11.28515625" style="1" customWidth="1"/>
    <col min="1803" max="1803" width="1.7109375" style="1" customWidth="1"/>
    <col min="1804" max="2047" width="11.42578125" style="1"/>
    <col min="2048" max="2048" width="4.85546875" style="1" customWidth="1"/>
    <col min="2049" max="2049" width="27.5703125" style="1" customWidth="1"/>
    <col min="2050" max="2050" width="21.28515625" style="1" customWidth="1"/>
    <col min="2051" max="2052" width="21" style="1" customWidth="1"/>
    <col min="2053" max="2053" width="11" style="1" customWidth="1"/>
    <col min="2054" max="2055" width="27.5703125" style="1" customWidth="1"/>
    <col min="2056" max="2057" width="21" style="1" customWidth="1"/>
    <col min="2058" max="2058" width="11.28515625" style="1" customWidth="1"/>
    <col min="2059" max="2059" width="1.7109375" style="1" customWidth="1"/>
    <col min="2060" max="2303" width="11.42578125" style="1"/>
    <col min="2304" max="2304" width="4.85546875" style="1" customWidth="1"/>
    <col min="2305" max="2305" width="27.5703125" style="1" customWidth="1"/>
    <col min="2306" max="2306" width="21.28515625" style="1" customWidth="1"/>
    <col min="2307" max="2308" width="21" style="1" customWidth="1"/>
    <col min="2309" max="2309" width="11" style="1" customWidth="1"/>
    <col min="2310" max="2311" width="27.5703125" style="1" customWidth="1"/>
    <col min="2312" max="2313" width="21" style="1" customWidth="1"/>
    <col min="2314" max="2314" width="11.28515625" style="1" customWidth="1"/>
    <col min="2315" max="2315" width="1.7109375" style="1" customWidth="1"/>
    <col min="2316" max="2559" width="11.42578125" style="1"/>
    <col min="2560" max="2560" width="4.85546875" style="1" customWidth="1"/>
    <col min="2561" max="2561" width="27.5703125" style="1" customWidth="1"/>
    <col min="2562" max="2562" width="21.28515625" style="1" customWidth="1"/>
    <col min="2563" max="2564" width="21" style="1" customWidth="1"/>
    <col min="2565" max="2565" width="11" style="1" customWidth="1"/>
    <col min="2566" max="2567" width="27.5703125" style="1" customWidth="1"/>
    <col min="2568" max="2569" width="21" style="1" customWidth="1"/>
    <col min="2570" max="2570" width="11.28515625" style="1" customWidth="1"/>
    <col min="2571" max="2571" width="1.7109375" style="1" customWidth="1"/>
    <col min="2572" max="2815" width="11.42578125" style="1"/>
    <col min="2816" max="2816" width="4.85546875" style="1" customWidth="1"/>
    <col min="2817" max="2817" width="27.5703125" style="1" customWidth="1"/>
    <col min="2818" max="2818" width="21.28515625" style="1" customWidth="1"/>
    <col min="2819" max="2820" width="21" style="1" customWidth="1"/>
    <col min="2821" max="2821" width="11" style="1" customWidth="1"/>
    <col min="2822" max="2823" width="27.5703125" style="1" customWidth="1"/>
    <col min="2824" max="2825" width="21" style="1" customWidth="1"/>
    <col min="2826" max="2826" width="11.28515625" style="1" customWidth="1"/>
    <col min="2827" max="2827" width="1.7109375" style="1" customWidth="1"/>
    <col min="2828" max="3071" width="11.42578125" style="1"/>
    <col min="3072" max="3072" width="4.85546875" style="1" customWidth="1"/>
    <col min="3073" max="3073" width="27.5703125" style="1" customWidth="1"/>
    <col min="3074" max="3074" width="21.28515625" style="1" customWidth="1"/>
    <col min="3075" max="3076" width="21" style="1" customWidth="1"/>
    <col min="3077" max="3077" width="11" style="1" customWidth="1"/>
    <col min="3078" max="3079" width="27.5703125" style="1" customWidth="1"/>
    <col min="3080" max="3081" width="21" style="1" customWidth="1"/>
    <col min="3082" max="3082" width="11.28515625" style="1" customWidth="1"/>
    <col min="3083" max="3083" width="1.7109375" style="1" customWidth="1"/>
    <col min="3084" max="3327" width="11.42578125" style="1"/>
    <col min="3328" max="3328" width="4.85546875" style="1" customWidth="1"/>
    <col min="3329" max="3329" width="27.5703125" style="1" customWidth="1"/>
    <col min="3330" max="3330" width="21.28515625" style="1" customWidth="1"/>
    <col min="3331" max="3332" width="21" style="1" customWidth="1"/>
    <col min="3333" max="3333" width="11" style="1" customWidth="1"/>
    <col min="3334" max="3335" width="27.5703125" style="1" customWidth="1"/>
    <col min="3336" max="3337" width="21" style="1" customWidth="1"/>
    <col min="3338" max="3338" width="11.28515625" style="1" customWidth="1"/>
    <col min="3339" max="3339" width="1.7109375" style="1" customWidth="1"/>
    <col min="3340" max="3583" width="11.42578125" style="1"/>
    <col min="3584" max="3584" width="4.85546875" style="1" customWidth="1"/>
    <col min="3585" max="3585" width="27.5703125" style="1" customWidth="1"/>
    <col min="3586" max="3586" width="21.28515625" style="1" customWidth="1"/>
    <col min="3587" max="3588" width="21" style="1" customWidth="1"/>
    <col min="3589" max="3589" width="11" style="1" customWidth="1"/>
    <col min="3590" max="3591" width="27.5703125" style="1" customWidth="1"/>
    <col min="3592" max="3593" width="21" style="1" customWidth="1"/>
    <col min="3594" max="3594" width="11.28515625" style="1" customWidth="1"/>
    <col min="3595" max="3595" width="1.7109375" style="1" customWidth="1"/>
    <col min="3596" max="3839" width="11.42578125" style="1"/>
    <col min="3840" max="3840" width="4.85546875" style="1" customWidth="1"/>
    <col min="3841" max="3841" width="27.5703125" style="1" customWidth="1"/>
    <col min="3842" max="3842" width="21.28515625" style="1" customWidth="1"/>
    <col min="3843" max="3844" width="21" style="1" customWidth="1"/>
    <col min="3845" max="3845" width="11" style="1" customWidth="1"/>
    <col min="3846" max="3847" width="27.5703125" style="1" customWidth="1"/>
    <col min="3848" max="3849" width="21" style="1" customWidth="1"/>
    <col min="3850" max="3850" width="11.28515625" style="1" customWidth="1"/>
    <col min="3851" max="3851" width="1.7109375" style="1" customWidth="1"/>
    <col min="3852" max="4095" width="11.42578125" style="1"/>
    <col min="4096" max="4096" width="4.85546875" style="1" customWidth="1"/>
    <col min="4097" max="4097" width="27.5703125" style="1" customWidth="1"/>
    <col min="4098" max="4098" width="21.28515625" style="1" customWidth="1"/>
    <col min="4099" max="4100" width="21" style="1" customWidth="1"/>
    <col min="4101" max="4101" width="11" style="1" customWidth="1"/>
    <col min="4102" max="4103" width="27.5703125" style="1" customWidth="1"/>
    <col min="4104" max="4105" width="21" style="1" customWidth="1"/>
    <col min="4106" max="4106" width="11.28515625" style="1" customWidth="1"/>
    <col min="4107" max="4107" width="1.7109375" style="1" customWidth="1"/>
    <col min="4108" max="4351" width="11.42578125" style="1"/>
    <col min="4352" max="4352" width="4.85546875" style="1" customWidth="1"/>
    <col min="4353" max="4353" width="27.5703125" style="1" customWidth="1"/>
    <col min="4354" max="4354" width="21.28515625" style="1" customWidth="1"/>
    <col min="4355" max="4356" width="21" style="1" customWidth="1"/>
    <col min="4357" max="4357" width="11" style="1" customWidth="1"/>
    <col min="4358" max="4359" width="27.5703125" style="1" customWidth="1"/>
    <col min="4360" max="4361" width="21" style="1" customWidth="1"/>
    <col min="4362" max="4362" width="11.28515625" style="1" customWidth="1"/>
    <col min="4363" max="4363" width="1.7109375" style="1" customWidth="1"/>
    <col min="4364" max="4607" width="11.42578125" style="1"/>
    <col min="4608" max="4608" width="4.85546875" style="1" customWidth="1"/>
    <col min="4609" max="4609" width="27.5703125" style="1" customWidth="1"/>
    <col min="4610" max="4610" width="21.28515625" style="1" customWidth="1"/>
    <col min="4611" max="4612" width="21" style="1" customWidth="1"/>
    <col min="4613" max="4613" width="11" style="1" customWidth="1"/>
    <col min="4614" max="4615" width="27.5703125" style="1" customWidth="1"/>
    <col min="4616" max="4617" width="21" style="1" customWidth="1"/>
    <col min="4618" max="4618" width="11.28515625" style="1" customWidth="1"/>
    <col min="4619" max="4619" width="1.7109375" style="1" customWidth="1"/>
    <col min="4620" max="4863" width="11.42578125" style="1"/>
    <col min="4864" max="4864" width="4.85546875" style="1" customWidth="1"/>
    <col min="4865" max="4865" width="27.5703125" style="1" customWidth="1"/>
    <col min="4866" max="4866" width="21.28515625" style="1" customWidth="1"/>
    <col min="4867" max="4868" width="21" style="1" customWidth="1"/>
    <col min="4869" max="4869" width="11" style="1" customWidth="1"/>
    <col min="4870" max="4871" width="27.5703125" style="1" customWidth="1"/>
    <col min="4872" max="4873" width="21" style="1" customWidth="1"/>
    <col min="4874" max="4874" width="11.28515625" style="1" customWidth="1"/>
    <col min="4875" max="4875" width="1.7109375" style="1" customWidth="1"/>
    <col min="4876" max="5119" width="11.42578125" style="1"/>
    <col min="5120" max="5120" width="4.85546875" style="1" customWidth="1"/>
    <col min="5121" max="5121" width="27.5703125" style="1" customWidth="1"/>
    <col min="5122" max="5122" width="21.28515625" style="1" customWidth="1"/>
    <col min="5123" max="5124" width="21" style="1" customWidth="1"/>
    <col min="5125" max="5125" width="11" style="1" customWidth="1"/>
    <col min="5126" max="5127" width="27.5703125" style="1" customWidth="1"/>
    <col min="5128" max="5129" width="21" style="1" customWidth="1"/>
    <col min="5130" max="5130" width="11.28515625" style="1" customWidth="1"/>
    <col min="5131" max="5131" width="1.7109375" style="1" customWidth="1"/>
    <col min="5132" max="5375" width="11.42578125" style="1"/>
    <col min="5376" max="5376" width="4.85546875" style="1" customWidth="1"/>
    <col min="5377" max="5377" width="27.5703125" style="1" customWidth="1"/>
    <col min="5378" max="5378" width="21.28515625" style="1" customWidth="1"/>
    <col min="5379" max="5380" width="21" style="1" customWidth="1"/>
    <col min="5381" max="5381" width="11" style="1" customWidth="1"/>
    <col min="5382" max="5383" width="27.5703125" style="1" customWidth="1"/>
    <col min="5384" max="5385" width="21" style="1" customWidth="1"/>
    <col min="5386" max="5386" width="11.28515625" style="1" customWidth="1"/>
    <col min="5387" max="5387" width="1.7109375" style="1" customWidth="1"/>
    <col min="5388" max="5631" width="11.42578125" style="1"/>
    <col min="5632" max="5632" width="4.85546875" style="1" customWidth="1"/>
    <col min="5633" max="5633" width="27.5703125" style="1" customWidth="1"/>
    <col min="5634" max="5634" width="21.28515625" style="1" customWidth="1"/>
    <col min="5635" max="5636" width="21" style="1" customWidth="1"/>
    <col min="5637" max="5637" width="11" style="1" customWidth="1"/>
    <col min="5638" max="5639" width="27.5703125" style="1" customWidth="1"/>
    <col min="5640" max="5641" width="21" style="1" customWidth="1"/>
    <col min="5642" max="5642" width="11.28515625" style="1" customWidth="1"/>
    <col min="5643" max="5643" width="1.7109375" style="1" customWidth="1"/>
    <col min="5644" max="5887" width="11.42578125" style="1"/>
    <col min="5888" max="5888" width="4.85546875" style="1" customWidth="1"/>
    <col min="5889" max="5889" width="27.5703125" style="1" customWidth="1"/>
    <col min="5890" max="5890" width="21.28515625" style="1" customWidth="1"/>
    <col min="5891" max="5892" width="21" style="1" customWidth="1"/>
    <col min="5893" max="5893" width="11" style="1" customWidth="1"/>
    <col min="5894" max="5895" width="27.5703125" style="1" customWidth="1"/>
    <col min="5896" max="5897" width="21" style="1" customWidth="1"/>
    <col min="5898" max="5898" width="11.28515625" style="1" customWidth="1"/>
    <col min="5899" max="5899" width="1.7109375" style="1" customWidth="1"/>
    <col min="5900" max="6143" width="11.42578125" style="1"/>
    <col min="6144" max="6144" width="4.85546875" style="1" customWidth="1"/>
    <col min="6145" max="6145" width="27.5703125" style="1" customWidth="1"/>
    <col min="6146" max="6146" width="21.28515625" style="1" customWidth="1"/>
    <col min="6147" max="6148" width="21" style="1" customWidth="1"/>
    <col min="6149" max="6149" width="11" style="1" customWidth="1"/>
    <col min="6150" max="6151" width="27.5703125" style="1" customWidth="1"/>
    <col min="6152" max="6153" width="21" style="1" customWidth="1"/>
    <col min="6154" max="6154" width="11.28515625" style="1" customWidth="1"/>
    <col min="6155" max="6155" width="1.7109375" style="1" customWidth="1"/>
    <col min="6156" max="6399" width="11.42578125" style="1"/>
    <col min="6400" max="6400" width="4.85546875" style="1" customWidth="1"/>
    <col min="6401" max="6401" width="27.5703125" style="1" customWidth="1"/>
    <col min="6402" max="6402" width="21.28515625" style="1" customWidth="1"/>
    <col min="6403" max="6404" width="21" style="1" customWidth="1"/>
    <col min="6405" max="6405" width="11" style="1" customWidth="1"/>
    <col min="6406" max="6407" width="27.5703125" style="1" customWidth="1"/>
    <col min="6408" max="6409" width="21" style="1" customWidth="1"/>
    <col min="6410" max="6410" width="11.28515625" style="1" customWidth="1"/>
    <col min="6411" max="6411" width="1.7109375" style="1" customWidth="1"/>
    <col min="6412" max="6655" width="11.42578125" style="1"/>
    <col min="6656" max="6656" width="4.85546875" style="1" customWidth="1"/>
    <col min="6657" max="6657" width="27.5703125" style="1" customWidth="1"/>
    <col min="6658" max="6658" width="21.28515625" style="1" customWidth="1"/>
    <col min="6659" max="6660" width="21" style="1" customWidth="1"/>
    <col min="6661" max="6661" width="11" style="1" customWidth="1"/>
    <col min="6662" max="6663" width="27.5703125" style="1" customWidth="1"/>
    <col min="6664" max="6665" width="21" style="1" customWidth="1"/>
    <col min="6666" max="6666" width="11.28515625" style="1" customWidth="1"/>
    <col min="6667" max="6667" width="1.7109375" style="1" customWidth="1"/>
    <col min="6668" max="6911" width="11.42578125" style="1"/>
    <col min="6912" max="6912" width="4.85546875" style="1" customWidth="1"/>
    <col min="6913" max="6913" width="27.5703125" style="1" customWidth="1"/>
    <col min="6914" max="6914" width="21.28515625" style="1" customWidth="1"/>
    <col min="6915" max="6916" width="21" style="1" customWidth="1"/>
    <col min="6917" max="6917" width="11" style="1" customWidth="1"/>
    <col min="6918" max="6919" width="27.5703125" style="1" customWidth="1"/>
    <col min="6920" max="6921" width="21" style="1" customWidth="1"/>
    <col min="6922" max="6922" width="11.28515625" style="1" customWidth="1"/>
    <col min="6923" max="6923" width="1.7109375" style="1" customWidth="1"/>
    <col min="6924" max="7167" width="11.42578125" style="1"/>
    <col min="7168" max="7168" width="4.85546875" style="1" customWidth="1"/>
    <col min="7169" max="7169" width="27.5703125" style="1" customWidth="1"/>
    <col min="7170" max="7170" width="21.28515625" style="1" customWidth="1"/>
    <col min="7171" max="7172" width="21" style="1" customWidth="1"/>
    <col min="7173" max="7173" width="11" style="1" customWidth="1"/>
    <col min="7174" max="7175" width="27.5703125" style="1" customWidth="1"/>
    <col min="7176" max="7177" width="21" style="1" customWidth="1"/>
    <col min="7178" max="7178" width="11.28515625" style="1" customWidth="1"/>
    <col min="7179" max="7179" width="1.7109375" style="1" customWidth="1"/>
    <col min="7180" max="7423" width="11.42578125" style="1"/>
    <col min="7424" max="7424" width="4.85546875" style="1" customWidth="1"/>
    <col min="7425" max="7425" width="27.5703125" style="1" customWidth="1"/>
    <col min="7426" max="7426" width="21.28515625" style="1" customWidth="1"/>
    <col min="7427" max="7428" width="21" style="1" customWidth="1"/>
    <col min="7429" max="7429" width="11" style="1" customWidth="1"/>
    <col min="7430" max="7431" width="27.5703125" style="1" customWidth="1"/>
    <col min="7432" max="7433" width="21" style="1" customWidth="1"/>
    <col min="7434" max="7434" width="11.28515625" style="1" customWidth="1"/>
    <col min="7435" max="7435" width="1.7109375" style="1" customWidth="1"/>
    <col min="7436" max="7679" width="11.42578125" style="1"/>
    <col min="7680" max="7680" width="4.85546875" style="1" customWidth="1"/>
    <col min="7681" max="7681" width="27.5703125" style="1" customWidth="1"/>
    <col min="7682" max="7682" width="21.28515625" style="1" customWidth="1"/>
    <col min="7683" max="7684" width="21" style="1" customWidth="1"/>
    <col min="7685" max="7685" width="11" style="1" customWidth="1"/>
    <col min="7686" max="7687" width="27.5703125" style="1" customWidth="1"/>
    <col min="7688" max="7689" width="21" style="1" customWidth="1"/>
    <col min="7690" max="7690" width="11.28515625" style="1" customWidth="1"/>
    <col min="7691" max="7691" width="1.7109375" style="1" customWidth="1"/>
    <col min="7692" max="7935" width="11.42578125" style="1"/>
    <col min="7936" max="7936" width="4.85546875" style="1" customWidth="1"/>
    <col min="7937" max="7937" width="27.5703125" style="1" customWidth="1"/>
    <col min="7938" max="7938" width="21.28515625" style="1" customWidth="1"/>
    <col min="7939" max="7940" width="21" style="1" customWidth="1"/>
    <col min="7941" max="7941" width="11" style="1" customWidth="1"/>
    <col min="7942" max="7943" width="27.5703125" style="1" customWidth="1"/>
    <col min="7944" max="7945" width="21" style="1" customWidth="1"/>
    <col min="7946" max="7946" width="11.28515625" style="1" customWidth="1"/>
    <col min="7947" max="7947" width="1.7109375" style="1" customWidth="1"/>
    <col min="7948" max="8191" width="11.42578125" style="1"/>
    <col min="8192" max="8192" width="4.85546875" style="1" customWidth="1"/>
    <col min="8193" max="8193" width="27.5703125" style="1" customWidth="1"/>
    <col min="8194" max="8194" width="21.28515625" style="1" customWidth="1"/>
    <col min="8195" max="8196" width="21" style="1" customWidth="1"/>
    <col min="8197" max="8197" width="11" style="1" customWidth="1"/>
    <col min="8198" max="8199" width="27.5703125" style="1" customWidth="1"/>
    <col min="8200" max="8201" width="21" style="1" customWidth="1"/>
    <col min="8202" max="8202" width="11.28515625" style="1" customWidth="1"/>
    <col min="8203" max="8203" width="1.7109375" style="1" customWidth="1"/>
    <col min="8204" max="8447" width="11.42578125" style="1"/>
    <col min="8448" max="8448" width="4.85546875" style="1" customWidth="1"/>
    <col min="8449" max="8449" width="27.5703125" style="1" customWidth="1"/>
    <col min="8450" max="8450" width="21.28515625" style="1" customWidth="1"/>
    <col min="8451" max="8452" width="21" style="1" customWidth="1"/>
    <col min="8453" max="8453" width="11" style="1" customWidth="1"/>
    <col min="8454" max="8455" width="27.5703125" style="1" customWidth="1"/>
    <col min="8456" max="8457" width="21" style="1" customWidth="1"/>
    <col min="8458" max="8458" width="11.28515625" style="1" customWidth="1"/>
    <col min="8459" max="8459" width="1.7109375" style="1" customWidth="1"/>
    <col min="8460" max="8703" width="11.42578125" style="1"/>
    <col min="8704" max="8704" width="4.85546875" style="1" customWidth="1"/>
    <col min="8705" max="8705" width="27.5703125" style="1" customWidth="1"/>
    <col min="8706" max="8706" width="21.28515625" style="1" customWidth="1"/>
    <col min="8707" max="8708" width="21" style="1" customWidth="1"/>
    <col min="8709" max="8709" width="11" style="1" customWidth="1"/>
    <col min="8710" max="8711" width="27.5703125" style="1" customWidth="1"/>
    <col min="8712" max="8713" width="21" style="1" customWidth="1"/>
    <col min="8714" max="8714" width="11.28515625" style="1" customWidth="1"/>
    <col min="8715" max="8715" width="1.7109375" style="1" customWidth="1"/>
    <col min="8716" max="8959" width="11.42578125" style="1"/>
    <col min="8960" max="8960" width="4.85546875" style="1" customWidth="1"/>
    <col min="8961" max="8961" width="27.5703125" style="1" customWidth="1"/>
    <col min="8962" max="8962" width="21.28515625" style="1" customWidth="1"/>
    <col min="8963" max="8964" width="21" style="1" customWidth="1"/>
    <col min="8965" max="8965" width="11" style="1" customWidth="1"/>
    <col min="8966" max="8967" width="27.5703125" style="1" customWidth="1"/>
    <col min="8968" max="8969" width="21" style="1" customWidth="1"/>
    <col min="8970" max="8970" width="11.28515625" style="1" customWidth="1"/>
    <col min="8971" max="8971" width="1.7109375" style="1" customWidth="1"/>
    <col min="8972" max="9215" width="11.42578125" style="1"/>
    <col min="9216" max="9216" width="4.85546875" style="1" customWidth="1"/>
    <col min="9217" max="9217" width="27.5703125" style="1" customWidth="1"/>
    <col min="9218" max="9218" width="21.28515625" style="1" customWidth="1"/>
    <col min="9219" max="9220" width="21" style="1" customWidth="1"/>
    <col min="9221" max="9221" width="11" style="1" customWidth="1"/>
    <col min="9222" max="9223" width="27.5703125" style="1" customWidth="1"/>
    <col min="9224" max="9225" width="21" style="1" customWidth="1"/>
    <col min="9226" max="9226" width="11.28515625" style="1" customWidth="1"/>
    <col min="9227" max="9227" width="1.7109375" style="1" customWidth="1"/>
    <col min="9228" max="9471" width="11.42578125" style="1"/>
    <col min="9472" max="9472" width="4.85546875" style="1" customWidth="1"/>
    <col min="9473" max="9473" width="27.5703125" style="1" customWidth="1"/>
    <col min="9474" max="9474" width="21.28515625" style="1" customWidth="1"/>
    <col min="9475" max="9476" width="21" style="1" customWidth="1"/>
    <col min="9477" max="9477" width="11" style="1" customWidth="1"/>
    <col min="9478" max="9479" width="27.5703125" style="1" customWidth="1"/>
    <col min="9480" max="9481" width="21" style="1" customWidth="1"/>
    <col min="9482" max="9482" width="11.28515625" style="1" customWidth="1"/>
    <col min="9483" max="9483" width="1.7109375" style="1" customWidth="1"/>
    <col min="9484" max="9727" width="11.42578125" style="1"/>
    <col min="9728" max="9728" width="4.85546875" style="1" customWidth="1"/>
    <col min="9729" max="9729" width="27.5703125" style="1" customWidth="1"/>
    <col min="9730" max="9730" width="21.28515625" style="1" customWidth="1"/>
    <col min="9731" max="9732" width="21" style="1" customWidth="1"/>
    <col min="9733" max="9733" width="11" style="1" customWidth="1"/>
    <col min="9734" max="9735" width="27.5703125" style="1" customWidth="1"/>
    <col min="9736" max="9737" width="21" style="1" customWidth="1"/>
    <col min="9738" max="9738" width="11.28515625" style="1" customWidth="1"/>
    <col min="9739" max="9739" width="1.7109375" style="1" customWidth="1"/>
    <col min="9740" max="9983" width="11.42578125" style="1"/>
    <col min="9984" max="9984" width="4.85546875" style="1" customWidth="1"/>
    <col min="9985" max="9985" width="27.5703125" style="1" customWidth="1"/>
    <col min="9986" max="9986" width="21.28515625" style="1" customWidth="1"/>
    <col min="9987" max="9988" width="21" style="1" customWidth="1"/>
    <col min="9989" max="9989" width="11" style="1" customWidth="1"/>
    <col min="9990" max="9991" width="27.5703125" style="1" customWidth="1"/>
    <col min="9992" max="9993" width="21" style="1" customWidth="1"/>
    <col min="9994" max="9994" width="11.28515625" style="1" customWidth="1"/>
    <col min="9995" max="9995" width="1.7109375" style="1" customWidth="1"/>
    <col min="9996" max="10239" width="11.42578125" style="1"/>
    <col min="10240" max="10240" width="4.85546875" style="1" customWidth="1"/>
    <col min="10241" max="10241" width="27.5703125" style="1" customWidth="1"/>
    <col min="10242" max="10242" width="21.28515625" style="1" customWidth="1"/>
    <col min="10243" max="10244" width="21" style="1" customWidth="1"/>
    <col min="10245" max="10245" width="11" style="1" customWidth="1"/>
    <col min="10246" max="10247" width="27.5703125" style="1" customWidth="1"/>
    <col min="10248" max="10249" width="21" style="1" customWidth="1"/>
    <col min="10250" max="10250" width="11.28515625" style="1" customWidth="1"/>
    <col min="10251" max="10251" width="1.7109375" style="1" customWidth="1"/>
    <col min="10252" max="10495" width="11.42578125" style="1"/>
    <col min="10496" max="10496" width="4.85546875" style="1" customWidth="1"/>
    <col min="10497" max="10497" width="27.5703125" style="1" customWidth="1"/>
    <col min="10498" max="10498" width="21.28515625" style="1" customWidth="1"/>
    <col min="10499" max="10500" width="21" style="1" customWidth="1"/>
    <col min="10501" max="10501" width="11" style="1" customWidth="1"/>
    <col min="10502" max="10503" width="27.5703125" style="1" customWidth="1"/>
    <col min="10504" max="10505" width="21" style="1" customWidth="1"/>
    <col min="10506" max="10506" width="11.28515625" style="1" customWidth="1"/>
    <col min="10507" max="10507" width="1.7109375" style="1" customWidth="1"/>
    <col min="10508" max="10751" width="11.42578125" style="1"/>
    <col min="10752" max="10752" width="4.85546875" style="1" customWidth="1"/>
    <col min="10753" max="10753" width="27.5703125" style="1" customWidth="1"/>
    <col min="10754" max="10754" width="21.28515625" style="1" customWidth="1"/>
    <col min="10755" max="10756" width="21" style="1" customWidth="1"/>
    <col min="10757" max="10757" width="11" style="1" customWidth="1"/>
    <col min="10758" max="10759" width="27.5703125" style="1" customWidth="1"/>
    <col min="10760" max="10761" width="21" style="1" customWidth="1"/>
    <col min="10762" max="10762" width="11.28515625" style="1" customWidth="1"/>
    <col min="10763" max="10763" width="1.7109375" style="1" customWidth="1"/>
    <col min="10764" max="11007" width="11.42578125" style="1"/>
    <col min="11008" max="11008" width="4.85546875" style="1" customWidth="1"/>
    <col min="11009" max="11009" width="27.5703125" style="1" customWidth="1"/>
    <col min="11010" max="11010" width="21.28515625" style="1" customWidth="1"/>
    <col min="11011" max="11012" width="21" style="1" customWidth="1"/>
    <col min="11013" max="11013" width="11" style="1" customWidth="1"/>
    <col min="11014" max="11015" width="27.5703125" style="1" customWidth="1"/>
    <col min="11016" max="11017" width="21" style="1" customWidth="1"/>
    <col min="11018" max="11018" width="11.28515625" style="1" customWidth="1"/>
    <col min="11019" max="11019" width="1.7109375" style="1" customWidth="1"/>
    <col min="11020" max="11263" width="11.42578125" style="1"/>
    <col min="11264" max="11264" width="4.85546875" style="1" customWidth="1"/>
    <col min="11265" max="11265" width="27.5703125" style="1" customWidth="1"/>
    <col min="11266" max="11266" width="21.28515625" style="1" customWidth="1"/>
    <col min="11267" max="11268" width="21" style="1" customWidth="1"/>
    <col min="11269" max="11269" width="11" style="1" customWidth="1"/>
    <col min="11270" max="11271" width="27.5703125" style="1" customWidth="1"/>
    <col min="11272" max="11273" width="21" style="1" customWidth="1"/>
    <col min="11274" max="11274" width="11.28515625" style="1" customWidth="1"/>
    <col min="11275" max="11275" width="1.7109375" style="1" customWidth="1"/>
    <col min="11276" max="11519" width="11.42578125" style="1"/>
    <col min="11520" max="11520" width="4.85546875" style="1" customWidth="1"/>
    <col min="11521" max="11521" width="27.5703125" style="1" customWidth="1"/>
    <col min="11522" max="11522" width="21.28515625" style="1" customWidth="1"/>
    <col min="11523" max="11524" width="21" style="1" customWidth="1"/>
    <col min="11525" max="11525" width="11" style="1" customWidth="1"/>
    <col min="11526" max="11527" width="27.5703125" style="1" customWidth="1"/>
    <col min="11528" max="11529" width="21" style="1" customWidth="1"/>
    <col min="11530" max="11530" width="11.28515625" style="1" customWidth="1"/>
    <col min="11531" max="11531" width="1.7109375" style="1" customWidth="1"/>
    <col min="11532" max="11775" width="11.42578125" style="1"/>
    <col min="11776" max="11776" width="4.85546875" style="1" customWidth="1"/>
    <col min="11777" max="11777" width="27.5703125" style="1" customWidth="1"/>
    <col min="11778" max="11778" width="21.28515625" style="1" customWidth="1"/>
    <col min="11779" max="11780" width="21" style="1" customWidth="1"/>
    <col min="11781" max="11781" width="11" style="1" customWidth="1"/>
    <col min="11782" max="11783" width="27.5703125" style="1" customWidth="1"/>
    <col min="11784" max="11785" width="21" style="1" customWidth="1"/>
    <col min="11786" max="11786" width="11.28515625" style="1" customWidth="1"/>
    <col min="11787" max="11787" width="1.7109375" style="1" customWidth="1"/>
    <col min="11788" max="12031" width="11.42578125" style="1"/>
    <col min="12032" max="12032" width="4.85546875" style="1" customWidth="1"/>
    <col min="12033" max="12033" width="27.5703125" style="1" customWidth="1"/>
    <col min="12034" max="12034" width="21.28515625" style="1" customWidth="1"/>
    <col min="12035" max="12036" width="21" style="1" customWidth="1"/>
    <col min="12037" max="12037" width="11" style="1" customWidth="1"/>
    <col min="12038" max="12039" width="27.5703125" style="1" customWidth="1"/>
    <col min="12040" max="12041" width="21" style="1" customWidth="1"/>
    <col min="12042" max="12042" width="11.28515625" style="1" customWidth="1"/>
    <col min="12043" max="12043" width="1.7109375" style="1" customWidth="1"/>
    <col min="12044" max="12287" width="11.42578125" style="1"/>
    <col min="12288" max="12288" width="4.85546875" style="1" customWidth="1"/>
    <col min="12289" max="12289" width="27.5703125" style="1" customWidth="1"/>
    <col min="12290" max="12290" width="21.28515625" style="1" customWidth="1"/>
    <col min="12291" max="12292" width="21" style="1" customWidth="1"/>
    <col min="12293" max="12293" width="11" style="1" customWidth="1"/>
    <col min="12294" max="12295" width="27.5703125" style="1" customWidth="1"/>
    <col min="12296" max="12297" width="21" style="1" customWidth="1"/>
    <col min="12298" max="12298" width="11.28515625" style="1" customWidth="1"/>
    <col min="12299" max="12299" width="1.7109375" style="1" customWidth="1"/>
    <col min="12300" max="12543" width="11.42578125" style="1"/>
    <col min="12544" max="12544" width="4.85546875" style="1" customWidth="1"/>
    <col min="12545" max="12545" width="27.5703125" style="1" customWidth="1"/>
    <col min="12546" max="12546" width="21.28515625" style="1" customWidth="1"/>
    <col min="12547" max="12548" width="21" style="1" customWidth="1"/>
    <col min="12549" max="12549" width="11" style="1" customWidth="1"/>
    <col min="12550" max="12551" width="27.5703125" style="1" customWidth="1"/>
    <col min="12552" max="12553" width="21" style="1" customWidth="1"/>
    <col min="12554" max="12554" width="11.28515625" style="1" customWidth="1"/>
    <col min="12555" max="12555" width="1.7109375" style="1" customWidth="1"/>
    <col min="12556" max="12799" width="11.42578125" style="1"/>
    <col min="12800" max="12800" width="4.85546875" style="1" customWidth="1"/>
    <col min="12801" max="12801" width="27.5703125" style="1" customWidth="1"/>
    <col min="12802" max="12802" width="21.28515625" style="1" customWidth="1"/>
    <col min="12803" max="12804" width="21" style="1" customWidth="1"/>
    <col min="12805" max="12805" width="11" style="1" customWidth="1"/>
    <col min="12806" max="12807" width="27.5703125" style="1" customWidth="1"/>
    <col min="12808" max="12809" width="21" style="1" customWidth="1"/>
    <col min="12810" max="12810" width="11.28515625" style="1" customWidth="1"/>
    <col min="12811" max="12811" width="1.7109375" style="1" customWidth="1"/>
    <col min="12812" max="13055" width="11.42578125" style="1"/>
    <col min="13056" max="13056" width="4.85546875" style="1" customWidth="1"/>
    <col min="13057" max="13057" width="27.5703125" style="1" customWidth="1"/>
    <col min="13058" max="13058" width="21.28515625" style="1" customWidth="1"/>
    <col min="13059" max="13060" width="21" style="1" customWidth="1"/>
    <col min="13061" max="13061" width="11" style="1" customWidth="1"/>
    <col min="13062" max="13063" width="27.5703125" style="1" customWidth="1"/>
    <col min="13064" max="13065" width="21" style="1" customWidth="1"/>
    <col min="13066" max="13066" width="11.28515625" style="1" customWidth="1"/>
    <col min="13067" max="13067" width="1.7109375" style="1" customWidth="1"/>
    <col min="13068" max="13311" width="11.42578125" style="1"/>
    <col min="13312" max="13312" width="4.85546875" style="1" customWidth="1"/>
    <col min="13313" max="13313" width="27.5703125" style="1" customWidth="1"/>
    <col min="13314" max="13314" width="21.28515625" style="1" customWidth="1"/>
    <col min="13315" max="13316" width="21" style="1" customWidth="1"/>
    <col min="13317" max="13317" width="11" style="1" customWidth="1"/>
    <col min="13318" max="13319" width="27.5703125" style="1" customWidth="1"/>
    <col min="13320" max="13321" width="21" style="1" customWidth="1"/>
    <col min="13322" max="13322" width="11.28515625" style="1" customWidth="1"/>
    <col min="13323" max="13323" width="1.7109375" style="1" customWidth="1"/>
    <col min="13324" max="13567" width="11.42578125" style="1"/>
    <col min="13568" max="13568" width="4.85546875" style="1" customWidth="1"/>
    <col min="13569" max="13569" width="27.5703125" style="1" customWidth="1"/>
    <col min="13570" max="13570" width="21.28515625" style="1" customWidth="1"/>
    <col min="13571" max="13572" width="21" style="1" customWidth="1"/>
    <col min="13573" max="13573" width="11" style="1" customWidth="1"/>
    <col min="13574" max="13575" width="27.5703125" style="1" customWidth="1"/>
    <col min="13576" max="13577" width="21" style="1" customWidth="1"/>
    <col min="13578" max="13578" width="11.28515625" style="1" customWidth="1"/>
    <col min="13579" max="13579" width="1.7109375" style="1" customWidth="1"/>
    <col min="13580" max="13823" width="11.42578125" style="1"/>
    <col min="13824" max="13824" width="4.85546875" style="1" customWidth="1"/>
    <col min="13825" max="13825" width="27.5703125" style="1" customWidth="1"/>
    <col min="13826" max="13826" width="21.28515625" style="1" customWidth="1"/>
    <col min="13827" max="13828" width="21" style="1" customWidth="1"/>
    <col min="13829" max="13829" width="11" style="1" customWidth="1"/>
    <col min="13830" max="13831" width="27.5703125" style="1" customWidth="1"/>
    <col min="13832" max="13833" width="21" style="1" customWidth="1"/>
    <col min="13834" max="13834" width="11.28515625" style="1" customWidth="1"/>
    <col min="13835" max="13835" width="1.7109375" style="1" customWidth="1"/>
    <col min="13836" max="14079" width="11.42578125" style="1"/>
    <col min="14080" max="14080" width="4.85546875" style="1" customWidth="1"/>
    <col min="14081" max="14081" width="27.5703125" style="1" customWidth="1"/>
    <col min="14082" max="14082" width="21.28515625" style="1" customWidth="1"/>
    <col min="14083" max="14084" width="21" style="1" customWidth="1"/>
    <col min="14085" max="14085" width="11" style="1" customWidth="1"/>
    <col min="14086" max="14087" width="27.5703125" style="1" customWidth="1"/>
    <col min="14088" max="14089" width="21" style="1" customWidth="1"/>
    <col min="14090" max="14090" width="11.28515625" style="1" customWidth="1"/>
    <col min="14091" max="14091" width="1.7109375" style="1" customWidth="1"/>
    <col min="14092" max="14335" width="11.42578125" style="1"/>
    <col min="14336" max="14336" width="4.85546875" style="1" customWidth="1"/>
    <col min="14337" max="14337" width="27.5703125" style="1" customWidth="1"/>
    <col min="14338" max="14338" width="21.28515625" style="1" customWidth="1"/>
    <col min="14339" max="14340" width="21" style="1" customWidth="1"/>
    <col min="14341" max="14341" width="11" style="1" customWidth="1"/>
    <col min="14342" max="14343" width="27.5703125" style="1" customWidth="1"/>
    <col min="14344" max="14345" width="21" style="1" customWidth="1"/>
    <col min="14346" max="14346" width="11.28515625" style="1" customWidth="1"/>
    <col min="14347" max="14347" width="1.7109375" style="1" customWidth="1"/>
    <col min="14348" max="14591" width="11.42578125" style="1"/>
    <col min="14592" max="14592" width="4.85546875" style="1" customWidth="1"/>
    <col min="14593" max="14593" width="27.5703125" style="1" customWidth="1"/>
    <col min="14594" max="14594" width="21.28515625" style="1" customWidth="1"/>
    <col min="14595" max="14596" width="21" style="1" customWidth="1"/>
    <col min="14597" max="14597" width="11" style="1" customWidth="1"/>
    <col min="14598" max="14599" width="27.5703125" style="1" customWidth="1"/>
    <col min="14600" max="14601" width="21" style="1" customWidth="1"/>
    <col min="14602" max="14602" width="11.28515625" style="1" customWidth="1"/>
    <col min="14603" max="14603" width="1.7109375" style="1" customWidth="1"/>
    <col min="14604" max="14847" width="11.42578125" style="1"/>
    <col min="14848" max="14848" width="4.85546875" style="1" customWidth="1"/>
    <col min="14849" max="14849" width="27.5703125" style="1" customWidth="1"/>
    <col min="14850" max="14850" width="21.28515625" style="1" customWidth="1"/>
    <col min="14851" max="14852" width="21" style="1" customWidth="1"/>
    <col min="14853" max="14853" width="11" style="1" customWidth="1"/>
    <col min="14854" max="14855" width="27.5703125" style="1" customWidth="1"/>
    <col min="14856" max="14857" width="21" style="1" customWidth="1"/>
    <col min="14858" max="14858" width="11.28515625" style="1" customWidth="1"/>
    <col min="14859" max="14859" width="1.7109375" style="1" customWidth="1"/>
    <col min="14860" max="15103" width="11.42578125" style="1"/>
    <col min="15104" max="15104" width="4.85546875" style="1" customWidth="1"/>
    <col min="15105" max="15105" width="27.5703125" style="1" customWidth="1"/>
    <col min="15106" max="15106" width="21.28515625" style="1" customWidth="1"/>
    <col min="15107" max="15108" width="21" style="1" customWidth="1"/>
    <col min="15109" max="15109" width="11" style="1" customWidth="1"/>
    <col min="15110" max="15111" width="27.5703125" style="1" customWidth="1"/>
    <col min="15112" max="15113" width="21" style="1" customWidth="1"/>
    <col min="15114" max="15114" width="11.28515625" style="1" customWidth="1"/>
    <col min="15115" max="15115" width="1.7109375" style="1" customWidth="1"/>
    <col min="15116" max="15359" width="11.42578125" style="1"/>
    <col min="15360" max="15360" width="4.85546875" style="1" customWidth="1"/>
    <col min="15361" max="15361" width="27.5703125" style="1" customWidth="1"/>
    <col min="15362" max="15362" width="21.28515625" style="1" customWidth="1"/>
    <col min="15363" max="15364" width="21" style="1" customWidth="1"/>
    <col min="15365" max="15365" width="11" style="1" customWidth="1"/>
    <col min="15366" max="15367" width="27.5703125" style="1" customWidth="1"/>
    <col min="15368" max="15369" width="21" style="1" customWidth="1"/>
    <col min="15370" max="15370" width="11.28515625" style="1" customWidth="1"/>
    <col min="15371" max="15371" width="1.7109375" style="1" customWidth="1"/>
    <col min="15372" max="15615" width="11.42578125" style="1"/>
    <col min="15616" max="15616" width="4.85546875" style="1" customWidth="1"/>
    <col min="15617" max="15617" width="27.5703125" style="1" customWidth="1"/>
    <col min="15618" max="15618" width="21.28515625" style="1" customWidth="1"/>
    <col min="15619" max="15620" width="21" style="1" customWidth="1"/>
    <col min="15621" max="15621" width="11" style="1" customWidth="1"/>
    <col min="15622" max="15623" width="27.5703125" style="1" customWidth="1"/>
    <col min="15624" max="15625" width="21" style="1" customWidth="1"/>
    <col min="15626" max="15626" width="11.28515625" style="1" customWidth="1"/>
    <col min="15627" max="15627" width="1.7109375" style="1" customWidth="1"/>
    <col min="15628" max="15871" width="11.42578125" style="1"/>
    <col min="15872" max="15872" width="4.85546875" style="1" customWidth="1"/>
    <col min="15873" max="15873" width="27.5703125" style="1" customWidth="1"/>
    <col min="15874" max="15874" width="21.28515625" style="1" customWidth="1"/>
    <col min="15875" max="15876" width="21" style="1" customWidth="1"/>
    <col min="15877" max="15877" width="11" style="1" customWidth="1"/>
    <col min="15878" max="15879" width="27.5703125" style="1" customWidth="1"/>
    <col min="15880" max="15881" width="21" style="1" customWidth="1"/>
    <col min="15882" max="15882" width="11.28515625" style="1" customWidth="1"/>
    <col min="15883" max="15883" width="1.7109375" style="1" customWidth="1"/>
    <col min="15884" max="16127" width="11.42578125" style="1"/>
    <col min="16128" max="16128" width="4.85546875" style="1" customWidth="1"/>
    <col min="16129" max="16129" width="27.5703125" style="1" customWidth="1"/>
    <col min="16130" max="16130" width="21.28515625" style="1" customWidth="1"/>
    <col min="16131" max="16132" width="21" style="1" customWidth="1"/>
    <col min="16133" max="16133" width="11" style="1" customWidth="1"/>
    <col min="16134" max="16135" width="27.5703125" style="1" customWidth="1"/>
    <col min="16136" max="16137" width="21" style="1" customWidth="1"/>
    <col min="16138" max="16138" width="11.28515625" style="1" customWidth="1"/>
    <col min="16139" max="16139" width="1.7109375" style="1" customWidth="1"/>
    <col min="16140" max="16384" width="11.42578125" style="1"/>
  </cols>
  <sheetData>
    <row r="1" spans="1:12" ht="6" customHeight="1" x14ac:dyDescent="0.2">
      <c r="A1" s="2">
        <v>2</v>
      </c>
      <c r="B1" s="3"/>
      <c r="C1" s="4"/>
      <c r="D1" s="5"/>
      <c r="E1" s="5"/>
      <c r="F1" s="6"/>
      <c r="G1" s="5"/>
      <c r="H1" s="5"/>
      <c r="I1" s="5"/>
      <c r="J1" s="4"/>
      <c r="K1" s="4"/>
    </row>
    <row r="2" spans="1:12" ht="10.5" customHeight="1" x14ac:dyDescent="0.2">
      <c r="A2" s="8"/>
      <c r="B2" s="9"/>
      <c r="C2" s="8"/>
      <c r="D2" s="8"/>
      <c r="E2" s="8"/>
      <c r="F2" s="10"/>
      <c r="G2" s="8"/>
      <c r="H2" s="8"/>
      <c r="I2" s="8"/>
      <c r="J2" s="8"/>
      <c r="K2" s="8"/>
      <c r="L2" s="11"/>
    </row>
    <row r="3" spans="1:12" ht="14.1" customHeight="1" x14ac:dyDescent="0.2">
      <c r="A3" s="8"/>
      <c r="B3" s="12"/>
      <c r="C3" s="85" t="s">
        <v>0</v>
      </c>
      <c r="D3" s="85"/>
      <c r="E3" s="85"/>
      <c r="F3" s="85"/>
      <c r="G3" s="85"/>
      <c r="H3" s="85"/>
      <c r="I3" s="85"/>
      <c r="J3" s="12"/>
      <c r="K3" s="12"/>
    </row>
    <row r="4" spans="1:12" ht="14.1" customHeight="1" x14ac:dyDescent="0.2">
      <c r="A4" s="8"/>
      <c r="B4" s="12"/>
      <c r="C4" s="85" t="str">
        <f>+[4]ENCABEZADOS!D11</f>
        <v>Al 30 de junio de 2018 y al 31 de diciembre de 2017</v>
      </c>
      <c r="D4" s="85"/>
      <c r="E4" s="85"/>
      <c r="F4" s="85"/>
      <c r="G4" s="85"/>
      <c r="H4" s="85"/>
      <c r="I4" s="85"/>
      <c r="J4" s="12"/>
      <c r="K4" s="12"/>
    </row>
    <row r="5" spans="1:12" ht="25.5" customHeight="1" x14ac:dyDescent="0.2">
      <c r="A5" s="8"/>
      <c r="B5" s="13"/>
      <c r="C5" s="78" t="s">
        <v>1</v>
      </c>
      <c r="D5" s="78"/>
      <c r="E5" s="78"/>
      <c r="F5" s="78"/>
      <c r="G5" s="78"/>
      <c r="H5" s="78"/>
      <c r="I5" s="78"/>
      <c r="J5" s="13"/>
      <c r="K5" s="13"/>
    </row>
    <row r="6" spans="1:12" ht="26.25" customHeight="1" x14ac:dyDescent="0.25">
      <c r="A6" s="14"/>
      <c r="B6" s="15"/>
      <c r="C6" s="16"/>
      <c r="D6" s="15" t="s">
        <v>2</v>
      </c>
      <c r="E6" s="17" t="s">
        <v>3</v>
      </c>
      <c r="F6" s="18"/>
      <c r="G6" s="18"/>
      <c r="H6" s="16"/>
      <c r="I6" s="16"/>
      <c r="J6" s="16"/>
      <c r="K6" s="1"/>
    </row>
    <row r="7" spans="1:12" ht="3" customHeight="1" x14ac:dyDescent="0.2">
      <c r="A7" s="19"/>
      <c r="B7" s="19"/>
      <c r="C7" s="19"/>
      <c r="D7" s="19"/>
      <c r="E7" s="19"/>
      <c r="F7" s="20"/>
      <c r="G7" s="19"/>
      <c r="H7" s="19"/>
      <c r="I7" s="19"/>
      <c r="J7" s="19"/>
      <c r="K7" s="1"/>
      <c r="L7" s="11"/>
    </row>
    <row r="8" spans="1:12" ht="3" customHeight="1" x14ac:dyDescent="0.2">
      <c r="A8" s="19"/>
      <c r="B8" s="19"/>
      <c r="C8" s="19"/>
      <c r="D8" s="19"/>
      <c r="E8" s="19"/>
      <c r="F8" s="20"/>
      <c r="G8" s="19"/>
      <c r="H8" s="19"/>
      <c r="I8" s="19"/>
      <c r="J8" s="19"/>
    </row>
    <row r="9" spans="1:12" s="25" customFormat="1" ht="15" customHeight="1" x14ac:dyDescent="0.2">
      <c r="A9" s="79"/>
      <c r="B9" s="81" t="s">
        <v>4</v>
      </c>
      <c r="C9" s="81"/>
      <c r="D9" s="22" t="s">
        <v>5</v>
      </c>
      <c r="E9" s="22"/>
      <c r="F9" s="83"/>
      <c r="G9" s="81" t="s">
        <v>4</v>
      </c>
      <c r="H9" s="81"/>
      <c r="I9" s="22" t="s">
        <v>5</v>
      </c>
      <c r="J9" s="22"/>
      <c r="K9" s="23"/>
      <c r="L9" s="24"/>
    </row>
    <row r="10" spans="1:12" s="25" customFormat="1" ht="15" customHeight="1" x14ac:dyDescent="0.2">
      <c r="A10" s="80"/>
      <c r="B10" s="82"/>
      <c r="C10" s="82"/>
      <c r="D10" s="26">
        <v>2018</v>
      </c>
      <c r="E10" s="26">
        <v>2017</v>
      </c>
      <c r="F10" s="84"/>
      <c r="G10" s="82"/>
      <c r="H10" s="82"/>
      <c r="I10" s="26">
        <v>2018</v>
      </c>
      <c r="J10" s="26">
        <v>2017</v>
      </c>
      <c r="K10" s="27"/>
      <c r="L10" s="24"/>
    </row>
    <row r="11" spans="1:12" ht="3" customHeight="1" x14ac:dyDescent="0.2">
      <c r="A11" s="28"/>
      <c r="B11" s="19"/>
      <c r="C11" s="19"/>
      <c r="D11" s="19"/>
      <c r="E11" s="19"/>
      <c r="F11" s="20"/>
      <c r="G11" s="19"/>
      <c r="H11" s="19"/>
      <c r="I11" s="19"/>
      <c r="J11" s="19"/>
      <c r="K11" s="29"/>
      <c r="L11" s="11"/>
    </row>
    <row r="12" spans="1:12" ht="3" customHeight="1" x14ac:dyDescent="0.2">
      <c r="A12" s="28"/>
      <c r="B12" s="19"/>
      <c r="C12" s="19"/>
      <c r="D12" s="19"/>
      <c r="E12" s="19"/>
      <c r="F12" s="20"/>
      <c r="G12" s="19"/>
      <c r="H12" s="19"/>
      <c r="I12" s="19"/>
      <c r="J12" s="19"/>
      <c r="K12" s="29"/>
    </row>
    <row r="13" spans="1:12" s="37" customFormat="1" x14ac:dyDescent="0.25">
      <c r="A13" s="30"/>
      <c r="B13" s="76" t="s">
        <v>6</v>
      </c>
      <c r="C13" s="76"/>
      <c r="D13" s="31"/>
      <c r="E13" s="32"/>
      <c r="F13" s="33"/>
      <c r="G13" s="76" t="s">
        <v>7</v>
      </c>
      <c r="H13" s="76"/>
      <c r="I13" s="34"/>
      <c r="J13" s="34"/>
      <c r="K13" s="35"/>
      <c r="L13" s="36"/>
    </row>
    <row r="14" spans="1:12" s="37" customFormat="1" ht="5.0999999999999996" customHeight="1" x14ac:dyDescent="0.25">
      <c r="A14" s="30"/>
      <c r="B14" s="38"/>
      <c r="C14" s="34"/>
      <c r="D14" s="39"/>
      <c r="E14" s="39"/>
      <c r="F14" s="33"/>
      <c r="G14" s="38"/>
      <c r="H14" s="34"/>
      <c r="I14" s="40"/>
      <c r="J14" s="40"/>
      <c r="K14" s="35"/>
      <c r="L14" s="36"/>
    </row>
    <row r="15" spans="1:12" s="37" customFormat="1" x14ac:dyDescent="0.25">
      <c r="A15" s="30"/>
      <c r="B15" s="73" t="s">
        <v>8</v>
      </c>
      <c r="C15" s="73"/>
      <c r="D15" s="39"/>
      <c r="E15" s="39"/>
      <c r="F15" s="33"/>
      <c r="G15" s="73" t="s">
        <v>9</v>
      </c>
      <c r="H15" s="73"/>
      <c r="I15" s="39"/>
      <c r="J15" s="39"/>
      <c r="K15" s="35"/>
      <c r="L15" s="36"/>
    </row>
    <row r="16" spans="1:12" s="37" customFormat="1" ht="4.5" customHeight="1" x14ac:dyDescent="0.25">
      <c r="A16" s="30"/>
      <c r="B16" s="41"/>
      <c r="C16" s="42"/>
      <c r="D16" s="39"/>
      <c r="E16" s="39"/>
      <c r="F16" s="33"/>
      <c r="G16" s="41"/>
      <c r="H16" s="42"/>
      <c r="I16" s="39"/>
      <c r="J16" s="39"/>
      <c r="K16" s="35"/>
      <c r="L16" s="36"/>
    </row>
    <row r="17" spans="1:13" s="37" customFormat="1" x14ac:dyDescent="0.25">
      <c r="A17" s="30"/>
      <c r="B17" s="75" t="s">
        <v>10</v>
      </c>
      <c r="C17" s="75"/>
      <c r="D17" s="43">
        <f>+'[4]Sumarias 3er nivel'!K142</f>
        <v>1714509683.3200002</v>
      </c>
      <c r="E17" s="44">
        <f>+'[4]Sumarias 3er nivel'!M142</f>
        <v>2166580162.2199998</v>
      </c>
      <c r="F17" s="45"/>
      <c r="G17" s="75" t="s">
        <v>11</v>
      </c>
      <c r="H17" s="75"/>
      <c r="I17" s="43">
        <f>-'[4]Sumarias 3er nivel'!K500</f>
        <v>614916370.50999987</v>
      </c>
      <c r="J17" s="44">
        <f>-'[4]Sumarias 3er nivel'!M500</f>
        <v>773140633.59000003</v>
      </c>
      <c r="K17" s="46" t="s">
        <v>12</v>
      </c>
      <c r="L17" s="36"/>
      <c r="M17" s="47"/>
    </row>
    <row r="18" spans="1:13" s="37" customFormat="1" ht="12" customHeight="1" x14ac:dyDescent="0.25">
      <c r="A18" s="30"/>
      <c r="B18" s="75" t="s">
        <v>13</v>
      </c>
      <c r="C18" s="75"/>
      <c r="D18" s="43">
        <f>+'[4]Sumarias 3er nivel'!K215</f>
        <v>2984213224.3300004</v>
      </c>
      <c r="E18" s="44">
        <f>+'[4]Sumarias 3er nivel'!M215</f>
        <v>2667446356.0900006</v>
      </c>
      <c r="F18" s="45"/>
      <c r="G18" s="75" t="s">
        <v>14</v>
      </c>
      <c r="H18" s="75"/>
      <c r="I18" s="48">
        <v>0</v>
      </c>
      <c r="J18" s="48">
        <v>0</v>
      </c>
      <c r="K18" s="46" t="s">
        <v>12</v>
      </c>
      <c r="L18" s="36"/>
    </row>
    <row r="19" spans="1:13" s="37" customFormat="1" ht="12" customHeight="1" x14ac:dyDescent="0.25">
      <c r="A19" s="30"/>
      <c r="B19" s="75" t="s">
        <v>15</v>
      </c>
      <c r="C19" s="75"/>
      <c r="D19" s="43">
        <f>+'[4]Sumarias 3er nivel'!K221</f>
        <v>10878274.52</v>
      </c>
      <c r="E19" s="44">
        <f>+'[4]Sumarias 3er nivel'!M221</f>
        <v>11568357.940000001</v>
      </c>
      <c r="F19" s="45" t="s">
        <v>16</v>
      </c>
      <c r="G19" s="75" t="s">
        <v>17</v>
      </c>
      <c r="H19" s="75"/>
      <c r="I19" s="48">
        <v>0</v>
      </c>
      <c r="J19" s="48">
        <v>0</v>
      </c>
      <c r="K19" s="35"/>
      <c r="L19" s="36"/>
    </row>
    <row r="20" spans="1:13" s="37" customFormat="1" x14ac:dyDescent="0.25">
      <c r="A20" s="30"/>
      <c r="B20" s="75" t="s">
        <v>18</v>
      </c>
      <c r="C20" s="75"/>
      <c r="D20" s="43">
        <f>+'[4]Sumarias 3er nivel'!K234</f>
        <v>797691121.85000002</v>
      </c>
      <c r="E20" s="44">
        <f>+'[4]Sumarias 3er nivel'!M234</f>
        <v>863719418.22000015</v>
      </c>
      <c r="F20" s="45" t="s">
        <v>19</v>
      </c>
      <c r="G20" s="75" t="s">
        <v>20</v>
      </c>
      <c r="H20" s="75"/>
      <c r="I20" s="48">
        <v>0</v>
      </c>
      <c r="J20" s="48">
        <v>0</v>
      </c>
      <c r="K20" s="35"/>
      <c r="L20" s="36"/>
    </row>
    <row r="21" spans="1:13" s="37" customFormat="1" x14ac:dyDescent="0.25">
      <c r="A21" s="30"/>
      <c r="B21" s="75" t="s">
        <v>21</v>
      </c>
      <c r="C21" s="75"/>
      <c r="D21" s="48">
        <v>0</v>
      </c>
      <c r="E21" s="48">
        <v>0</v>
      </c>
      <c r="F21" s="45" t="s">
        <v>19</v>
      </c>
      <c r="G21" s="75" t="s">
        <v>22</v>
      </c>
      <c r="H21" s="75"/>
      <c r="I21" s="43">
        <f>-'[4]Sumarias 3er nivel'!K513</f>
        <v>9827963.6400000006</v>
      </c>
      <c r="J21" s="44">
        <f>-'[4]Sumarias 3er nivel'!M513</f>
        <v>10282823.860000001</v>
      </c>
      <c r="K21" s="46"/>
      <c r="L21" s="36"/>
    </row>
    <row r="22" spans="1:13" s="37" customFormat="1" ht="25.5" customHeight="1" x14ac:dyDescent="0.25">
      <c r="A22" s="30"/>
      <c r="B22" s="75" t="s">
        <v>23</v>
      </c>
      <c r="C22" s="75"/>
      <c r="D22" s="43">
        <f>+'[4]Sumarias 3er nivel'!K237</f>
        <v>-5442889.3100000005</v>
      </c>
      <c r="E22" s="44">
        <f>+'[4]Sumarias 3er nivel'!M237</f>
        <v>-3552393.54</v>
      </c>
      <c r="F22" s="45"/>
      <c r="G22" s="77" t="s">
        <v>24</v>
      </c>
      <c r="H22" s="77"/>
      <c r="I22" s="43">
        <f>-'[4]Sumarias 3er nivel'!K520</f>
        <v>418265100.23999995</v>
      </c>
      <c r="J22" s="44">
        <f>-'[4]Sumarias 3er nivel'!M520</f>
        <v>384412493.44999999</v>
      </c>
      <c r="K22" s="46" t="s">
        <v>25</v>
      </c>
      <c r="L22" s="36"/>
    </row>
    <row r="23" spans="1:13" s="37" customFormat="1" x14ac:dyDescent="0.25">
      <c r="A23" s="30"/>
      <c r="B23" s="75" t="s">
        <v>26</v>
      </c>
      <c r="C23" s="75"/>
      <c r="D23" s="43">
        <f>+'[4]Sumarias 3er nivel'!K241</f>
        <v>42245183.479999997</v>
      </c>
      <c r="E23" s="44">
        <f>+'[4]Sumarias 3er nivel'!M241</f>
        <v>41396685.07</v>
      </c>
      <c r="F23" s="45" t="s">
        <v>27</v>
      </c>
      <c r="G23" s="75" t="s">
        <v>28</v>
      </c>
      <c r="H23" s="75"/>
      <c r="I23" s="43">
        <f>-'[4]Sumarias 3er nivel'!K522</f>
        <v>167773457.36000001</v>
      </c>
      <c r="J23" s="48">
        <f>-'[4]Sumarias 3er nivel'!M522</f>
        <v>0</v>
      </c>
      <c r="K23" s="46"/>
      <c r="L23" s="36"/>
    </row>
    <row r="24" spans="1:13" s="37" customFormat="1" x14ac:dyDescent="0.25">
      <c r="A24" s="30"/>
      <c r="B24" s="49"/>
      <c r="C24" s="50"/>
      <c r="D24" s="51"/>
      <c r="E24" s="51"/>
      <c r="F24" s="33"/>
      <c r="G24" s="75" t="s">
        <v>29</v>
      </c>
      <c r="H24" s="75"/>
      <c r="I24" s="43">
        <f>-'[4]Sumarias 3er nivel'!K527-'[4]Sumarias 3er nivel'!K524</f>
        <v>-1.29</v>
      </c>
      <c r="J24" s="44">
        <f>-'[4]Sumarias 3er nivel'!M527-'[4]Sumarias 3er nivel'!M524</f>
        <v>-1.95</v>
      </c>
      <c r="K24" s="46"/>
      <c r="L24" s="36"/>
    </row>
    <row r="25" spans="1:13" s="37" customFormat="1" x14ac:dyDescent="0.25">
      <c r="A25" s="53"/>
      <c r="B25" s="73" t="s">
        <v>30</v>
      </c>
      <c r="C25" s="73"/>
      <c r="D25" s="54">
        <f>SUM(D17:D23)</f>
        <v>5544094598.1900005</v>
      </c>
      <c r="E25" s="54">
        <f>SUM(E17:E23)</f>
        <v>5747158586</v>
      </c>
      <c r="F25" s="45"/>
      <c r="G25" s="38"/>
      <c r="H25" s="34"/>
      <c r="I25" s="55"/>
      <c r="J25" s="55"/>
      <c r="K25" s="35"/>
      <c r="L25" s="36"/>
    </row>
    <row r="26" spans="1:13" s="37" customFormat="1" x14ac:dyDescent="0.25">
      <c r="A26" s="53"/>
      <c r="B26" s="38"/>
      <c r="C26" s="56"/>
      <c r="D26" s="55"/>
      <c r="E26" s="55"/>
      <c r="F26" s="45"/>
      <c r="G26" s="73" t="s">
        <v>31</v>
      </c>
      <c r="H26" s="73"/>
      <c r="I26" s="54">
        <f>SUM(I17:I24)</f>
        <v>1210782890.46</v>
      </c>
      <c r="J26" s="54">
        <f>SUM(J17:J24)</f>
        <v>1167835948.95</v>
      </c>
      <c r="K26" s="35"/>
      <c r="L26" s="36"/>
    </row>
    <row r="27" spans="1:13" s="37" customFormat="1" x14ac:dyDescent="0.25">
      <c r="A27" s="30"/>
      <c r="B27" s="49"/>
      <c r="C27" s="49"/>
      <c r="D27" s="51"/>
      <c r="E27" s="51"/>
      <c r="F27" s="33"/>
      <c r="G27" s="57"/>
      <c r="H27" s="50"/>
      <c r="I27" s="51"/>
      <c r="J27" s="51"/>
      <c r="K27" s="35"/>
      <c r="L27" s="36"/>
    </row>
    <row r="28" spans="1:13" s="37" customFormat="1" x14ac:dyDescent="0.25">
      <c r="A28" s="30"/>
      <c r="B28" s="73" t="s">
        <v>32</v>
      </c>
      <c r="C28" s="73"/>
      <c r="D28" s="58"/>
      <c r="E28" s="58"/>
      <c r="F28" s="33"/>
      <c r="G28" s="73" t="s">
        <v>33</v>
      </c>
      <c r="H28" s="73"/>
      <c r="I28" s="58"/>
      <c r="J28" s="58"/>
      <c r="K28" s="35"/>
      <c r="L28" s="36"/>
    </row>
    <row r="29" spans="1:13" s="37" customFormat="1" x14ac:dyDescent="0.25">
      <c r="A29" s="30"/>
      <c r="B29" s="49"/>
      <c r="C29" s="49"/>
      <c r="D29" s="51"/>
      <c r="E29" s="51"/>
      <c r="F29" s="33"/>
      <c r="G29" s="49"/>
      <c r="H29" s="50"/>
      <c r="I29" s="51"/>
      <c r="J29" s="51"/>
      <c r="K29" s="35"/>
      <c r="L29" s="36"/>
    </row>
    <row r="30" spans="1:13" s="37" customFormat="1" ht="12" customHeight="1" x14ac:dyDescent="0.25">
      <c r="A30" s="30"/>
      <c r="B30" s="75" t="s">
        <v>34</v>
      </c>
      <c r="C30" s="75"/>
      <c r="D30" s="43">
        <f>+'[4]Sumarias 3er nivel'!K275</f>
        <v>11432078798.110001</v>
      </c>
      <c r="E30" s="44">
        <f>+'[4]Sumarias 3er nivel'!M275</f>
        <v>10291374783.07</v>
      </c>
      <c r="G30" s="75" t="s">
        <v>35</v>
      </c>
      <c r="H30" s="75"/>
      <c r="I30" s="48">
        <v>0</v>
      </c>
      <c r="J30" s="48">
        <v>0</v>
      </c>
      <c r="K30" s="35"/>
      <c r="L30" s="36"/>
    </row>
    <row r="31" spans="1:13" s="37" customFormat="1" ht="12" customHeight="1" x14ac:dyDescent="0.25">
      <c r="A31" s="30"/>
      <c r="B31" s="75" t="s">
        <v>36</v>
      </c>
      <c r="C31" s="75"/>
      <c r="D31" s="43">
        <f>+'[4]Sumarias 3er nivel'!K308</f>
        <v>5628031047.5699997</v>
      </c>
      <c r="E31" s="44">
        <f>+'[4]Sumarias 3er nivel'!M308</f>
        <v>5453992451.5900002</v>
      </c>
      <c r="G31" s="75" t="s">
        <v>37</v>
      </c>
      <c r="H31" s="75"/>
      <c r="I31" s="48">
        <v>0</v>
      </c>
      <c r="J31" s="48">
        <v>0</v>
      </c>
      <c r="K31" s="35"/>
      <c r="L31" s="36"/>
    </row>
    <row r="32" spans="1:13" s="37" customFormat="1" ht="12" customHeight="1" x14ac:dyDescent="0.25">
      <c r="A32" s="30"/>
      <c r="B32" s="75" t="s">
        <v>39</v>
      </c>
      <c r="C32" s="75"/>
      <c r="D32" s="43">
        <f>+'[4]Sumarias 3er nivel'!K317</f>
        <v>1146875707.48</v>
      </c>
      <c r="E32" s="44">
        <f>+'[4]Sumarias 3er nivel'!M317</f>
        <v>1136294116.8199999</v>
      </c>
      <c r="F32" s="45" t="s">
        <v>38</v>
      </c>
      <c r="G32" s="75" t="s">
        <v>40</v>
      </c>
      <c r="H32" s="75"/>
      <c r="I32" s="48">
        <v>0</v>
      </c>
      <c r="J32" s="48">
        <v>0</v>
      </c>
      <c r="K32" s="35"/>
      <c r="L32" s="36"/>
    </row>
    <row r="33" spans="1:12" s="37" customFormat="1" x14ac:dyDescent="0.25">
      <c r="A33" s="30"/>
      <c r="B33" s="75" t="s">
        <v>42</v>
      </c>
      <c r="C33" s="75"/>
      <c r="D33" s="43">
        <f>+'[4]Sumarias 3er nivel'!K343</f>
        <v>323327254.13</v>
      </c>
      <c r="E33" s="44">
        <f>+'[4]Sumarias 3er nivel'!M343</f>
        <v>325903231.96000004</v>
      </c>
      <c r="F33" s="45" t="s">
        <v>38</v>
      </c>
      <c r="G33" s="75" t="s">
        <v>43</v>
      </c>
      <c r="H33" s="75"/>
      <c r="I33" s="43">
        <f>-'[4]Sumarias 3er nivel'!K530</f>
        <v>1758343.93</v>
      </c>
      <c r="J33" s="44">
        <f>-'[4]Sumarias 3er nivel'!M530</f>
        <v>1823328.5</v>
      </c>
      <c r="K33" s="46" t="s">
        <v>44</v>
      </c>
      <c r="L33" s="36"/>
    </row>
    <row r="34" spans="1:12" s="37" customFormat="1" ht="26.25" customHeight="1" x14ac:dyDescent="0.25">
      <c r="A34" s="30"/>
      <c r="B34" s="75" t="s">
        <v>46</v>
      </c>
      <c r="C34" s="75"/>
      <c r="D34" s="43">
        <f>+'[4]Sumarias 3er nivel'!K346</f>
        <v>5399359.2800000003</v>
      </c>
      <c r="E34" s="44">
        <f>+'[4]Sumarias 3er nivel'!M346</f>
        <v>5399359.2800000003</v>
      </c>
      <c r="F34" s="45" t="s">
        <v>41</v>
      </c>
      <c r="G34" s="77" t="s">
        <v>47</v>
      </c>
      <c r="H34" s="77"/>
      <c r="I34" s="43">
        <f>-'[4]Sumarias 3er nivel'!K535</f>
        <v>62.12</v>
      </c>
      <c r="J34" s="44">
        <f>-'[4]Sumarias 3er nivel'!M535</f>
        <v>62.12</v>
      </c>
      <c r="K34" s="46" t="s">
        <v>25</v>
      </c>
      <c r="L34" s="36"/>
    </row>
    <row r="35" spans="1:12" s="37" customFormat="1" ht="12" customHeight="1" x14ac:dyDescent="0.25">
      <c r="A35" s="30"/>
      <c r="B35" s="75" t="s">
        <v>48</v>
      </c>
      <c r="C35" s="75"/>
      <c r="D35" s="43">
        <f>+'[4]Sumarias 3er nivel'!K382</f>
        <v>-504831270.88000005</v>
      </c>
      <c r="E35" s="44">
        <f>+'[4]Sumarias 3er nivel'!M382</f>
        <v>-487575380.21999997</v>
      </c>
      <c r="G35" s="75" t="s">
        <v>49</v>
      </c>
      <c r="H35" s="75"/>
      <c r="I35" s="43">
        <f>-'[4]Sumarias 3er nivel'!K545</f>
        <v>272586691.77999997</v>
      </c>
      <c r="J35" s="44">
        <f>-'[4]Sumarias 3er nivel'!M545</f>
        <v>248939655.00999999</v>
      </c>
      <c r="K35" s="46"/>
      <c r="L35" s="36"/>
    </row>
    <row r="36" spans="1:12" s="37" customFormat="1" x14ac:dyDescent="0.25">
      <c r="A36" s="30"/>
      <c r="B36" s="75" t="s">
        <v>50</v>
      </c>
      <c r="C36" s="75"/>
      <c r="D36" s="43">
        <f>+'[4]Sumarias 3er nivel'!K398</f>
        <v>5896746.25</v>
      </c>
      <c r="E36" s="44">
        <f>+'[4]Sumarias 3er nivel'!M398</f>
        <v>13521331.1</v>
      </c>
      <c r="F36" s="45" t="s">
        <v>41</v>
      </c>
      <c r="G36" s="49"/>
      <c r="H36" s="50"/>
      <c r="I36" s="51"/>
      <c r="J36" s="51"/>
      <c r="K36" s="35"/>
      <c r="L36" s="36"/>
    </row>
    <row r="37" spans="1:12" s="37" customFormat="1" ht="12" customHeight="1" x14ac:dyDescent="0.25">
      <c r="A37" s="30"/>
      <c r="B37" s="75" t="s">
        <v>51</v>
      </c>
      <c r="C37" s="75"/>
      <c r="D37" s="43">
        <f>+'[4]Sumarias 3er nivel'!K404</f>
        <v>-20167173.489999998</v>
      </c>
      <c r="E37" s="44">
        <f>+'[4]Sumarias 3er nivel'!M404</f>
        <v>-19981907.830000002</v>
      </c>
      <c r="F37" s="45" t="s">
        <v>45</v>
      </c>
      <c r="G37" s="73" t="s">
        <v>52</v>
      </c>
      <c r="H37" s="73"/>
      <c r="I37" s="54">
        <f>SUM(I30:I35)</f>
        <v>274345097.82999998</v>
      </c>
      <c r="J37" s="54">
        <f>SUM(J30:J35)</f>
        <v>250763045.63</v>
      </c>
      <c r="K37" s="35"/>
      <c r="L37" s="36"/>
    </row>
    <row r="38" spans="1:12" s="37" customFormat="1" x14ac:dyDescent="0.25">
      <c r="A38" s="30"/>
      <c r="B38" s="75" t="s">
        <v>53</v>
      </c>
      <c r="C38" s="75"/>
      <c r="D38" s="48">
        <v>0</v>
      </c>
      <c r="E38" s="48">
        <v>0</v>
      </c>
      <c r="F38" s="45" t="s">
        <v>27</v>
      </c>
      <c r="G38" s="38"/>
      <c r="H38" s="56"/>
      <c r="I38" s="55"/>
      <c r="J38" s="55"/>
      <c r="K38" s="35"/>
      <c r="L38" s="36"/>
    </row>
    <row r="39" spans="1:12" s="37" customFormat="1" x14ac:dyDescent="0.25">
      <c r="A39" s="30"/>
      <c r="B39" s="49"/>
      <c r="C39" s="50"/>
      <c r="D39" s="51"/>
      <c r="E39" s="51"/>
      <c r="F39" s="33"/>
      <c r="G39" s="73" t="s">
        <v>54</v>
      </c>
      <c r="H39" s="73"/>
      <c r="I39" s="54">
        <f>I26+I37</f>
        <v>1485127988.29</v>
      </c>
      <c r="J39" s="54">
        <f>J26+J37</f>
        <v>1418598994.5799999</v>
      </c>
      <c r="K39" s="35"/>
      <c r="L39" s="36"/>
    </row>
    <row r="40" spans="1:12" s="37" customFormat="1" x14ac:dyDescent="0.25">
      <c r="A40" s="53"/>
      <c r="B40" s="73" t="s">
        <v>55</v>
      </c>
      <c r="C40" s="73"/>
      <c r="D40" s="54">
        <f>SUM(D30:D38)</f>
        <v>18016610468.449997</v>
      </c>
      <c r="E40" s="54">
        <f>SUM(E30:E38)</f>
        <v>16718927985.769999</v>
      </c>
      <c r="F40" s="59"/>
      <c r="G40" s="38"/>
      <c r="H40" s="60"/>
      <c r="I40" s="43"/>
      <c r="J40" s="43"/>
      <c r="K40" s="35"/>
      <c r="L40" s="36"/>
    </row>
    <row r="41" spans="1:12" s="37" customFormat="1" ht="12" customHeight="1" x14ac:dyDescent="0.25">
      <c r="A41" s="30"/>
      <c r="B41" s="49"/>
      <c r="C41" s="38"/>
      <c r="D41" s="51"/>
      <c r="E41" s="51"/>
      <c r="F41" s="33"/>
      <c r="G41" s="76" t="s">
        <v>56</v>
      </c>
      <c r="H41" s="76"/>
      <c r="I41" s="51"/>
      <c r="J41" s="51"/>
      <c r="K41" s="35"/>
      <c r="L41" s="36"/>
    </row>
    <row r="42" spans="1:12" s="37" customFormat="1" x14ac:dyDescent="0.25">
      <c r="A42" s="30"/>
      <c r="B42" s="73" t="s">
        <v>57</v>
      </c>
      <c r="C42" s="73"/>
      <c r="D42" s="54">
        <f>D25+D40</f>
        <v>23560705066.639999</v>
      </c>
      <c r="E42" s="54">
        <f>E25+E40</f>
        <v>22466086571.769997</v>
      </c>
      <c r="F42" s="33"/>
      <c r="G42" s="38"/>
      <c r="H42" s="60"/>
      <c r="I42" s="51"/>
      <c r="J42" s="51"/>
      <c r="K42" s="35"/>
      <c r="L42" s="36"/>
    </row>
    <row r="43" spans="1:12" s="37" customFormat="1" ht="12" customHeight="1" x14ac:dyDescent="0.25">
      <c r="A43" s="30"/>
      <c r="B43" s="49"/>
      <c r="C43" s="49"/>
      <c r="D43" s="52"/>
      <c r="E43" s="52"/>
      <c r="F43" s="33"/>
      <c r="G43" s="73" t="s">
        <v>58</v>
      </c>
      <c r="H43" s="73"/>
      <c r="I43" s="54">
        <f>SUM(I45:I47)</f>
        <v>8402372.1300000008</v>
      </c>
      <c r="J43" s="54">
        <f>SUM(J45:J47)</f>
        <v>8402372.1300000008</v>
      </c>
      <c r="K43" s="35"/>
      <c r="L43" s="36"/>
    </row>
    <row r="44" spans="1:12" s="37" customFormat="1" x14ac:dyDescent="0.25">
      <c r="A44" s="30"/>
      <c r="B44" s="49"/>
      <c r="C44" s="49"/>
      <c r="F44" s="33"/>
      <c r="G44" s="49"/>
      <c r="H44" s="32"/>
      <c r="I44" s="51"/>
      <c r="J44" s="51"/>
      <c r="K44" s="35"/>
      <c r="L44" s="36"/>
    </row>
    <row r="45" spans="1:12" s="37" customFormat="1" x14ac:dyDescent="0.25">
      <c r="A45" s="30"/>
      <c r="B45" s="49"/>
      <c r="C45" s="49"/>
      <c r="D45" s="52"/>
      <c r="E45" s="52"/>
      <c r="F45" s="33"/>
      <c r="G45" s="75" t="s">
        <v>59</v>
      </c>
      <c r="H45" s="75"/>
      <c r="I45" s="48">
        <f>-'[4]Sumarias 3er nivel'!K549</f>
        <v>478545.23</v>
      </c>
      <c r="J45" s="44">
        <f>-'[4]Sumarias 3er nivel'!M549</f>
        <v>478545.23</v>
      </c>
      <c r="K45" s="35"/>
      <c r="L45" s="36"/>
    </row>
    <row r="46" spans="1:12" s="37" customFormat="1" x14ac:dyDescent="0.25">
      <c r="A46" s="30"/>
      <c r="B46" s="49"/>
      <c r="C46" s="61"/>
      <c r="D46" s="61"/>
      <c r="E46" s="52"/>
      <c r="F46" s="33"/>
      <c r="G46" s="75" t="s">
        <v>60</v>
      </c>
      <c r="H46" s="75"/>
      <c r="I46" s="43">
        <f>-'[4]Sumarias 3er nivel'!K551</f>
        <v>7923826.9000000004</v>
      </c>
      <c r="J46" s="44">
        <f>-'[4]Sumarias 3er nivel'!M551</f>
        <v>7923826.9000000004</v>
      </c>
      <c r="K46" s="46" t="s">
        <v>61</v>
      </c>
      <c r="L46" s="36"/>
    </row>
    <row r="47" spans="1:12" s="37" customFormat="1" ht="12" customHeight="1" x14ac:dyDescent="0.25">
      <c r="A47" s="30"/>
      <c r="B47" s="49"/>
      <c r="C47" s="61"/>
      <c r="D47" s="61"/>
      <c r="E47" s="52"/>
      <c r="F47" s="33"/>
      <c r="G47" s="75" t="s">
        <v>62</v>
      </c>
      <c r="H47" s="75"/>
      <c r="I47" s="48">
        <v>0</v>
      </c>
      <c r="J47" s="48">
        <v>0</v>
      </c>
      <c r="K47" s="35"/>
      <c r="L47" s="36"/>
    </row>
    <row r="48" spans="1:12" s="37" customFormat="1" x14ac:dyDescent="0.25">
      <c r="A48" s="30"/>
      <c r="B48" s="49"/>
      <c r="C48" s="61"/>
      <c r="D48" s="61"/>
      <c r="E48" s="52"/>
      <c r="F48" s="33"/>
      <c r="G48" s="49"/>
      <c r="H48" s="32"/>
      <c r="I48" s="52"/>
      <c r="J48" s="52"/>
      <c r="K48" s="35"/>
      <c r="L48" s="36"/>
    </row>
    <row r="49" spans="1:12" s="37" customFormat="1" ht="12" customHeight="1" x14ac:dyDescent="0.25">
      <c r="A49" s="30"/>
      <c r="B49" s="49"/>
      <c r="C49" s="61"/>
      <c r="D49" s="61"/>
      <c r="E49" s="52"/>
      <c r="F49" s="33"/>
      <c r="G49" s="73" t="s">
        <v>63</v>
      </c>
      <c r="H49" s="73"/>
      <c r="I49" s="54">
        <f>SUM(I51:I55)</f>
        <v>22067174706.220001</v>
      </c>
      <c r="J49" s="54">
        <f>SUM(J51:J55)</f>
        <v>21039085205.060001</v>
      </c>
      <c r="K49" s="46" t="s">
        <v>64</v>
      </c>
      <c r="L49" s="36"/>
    </row>
    <row r="50" spans="1:12" s="37" customFormat="1" x14ac:dyDescent="0.25">
      <c r="A50" s="30"/>
      <c r="B50" s="49"/>
      <c r="C50" s="61"/>
      <c r="D50" s="61"/>
      <c r="E50" s="52"/>
      <c r="F50" s="33"/>
      <c r="G50" s="38"/>
      <c r="H50" s="32"/>
      <c r="I50" s="62"/>
      <c r="J50" s="62"/>
      <c r="K50" s="35"/>
      <c r="L50" s="36"/>
    </row>
    <row r="51" spans="1:12" s="37" customFormat="1" ht="12" customHeight="1" x14ac:dyDescent="0.25">
      <c r="A51" s="30"/>
      <c r="B51" s="49"/>
      <c r="C51" s="61"/>
      <c r="D51" s="61"/>
      <c r="E51" s="52"/>
      <c r="F51" s="33"/>
      <c r="G51" s="75" t="s">
        <v>65</v>
      </c>
      <c r="H51" s="75"/>
      <c r="I51" s="43">
        <f>-'[4]Sumarias 3er nivel'!K935</f>
        <v>1027745382.2400007</v>
      </c>
      <c r="J51" s="44">
        <f>-'[4]Sumarias 3er nivel'!M935</f>
        <v>1841832646.5300016</v>
      </c>
      <c r="K51" s="35"/>
      <c r="L51" s="36"/>
    </row>
    <row r="52" spans="1:12" s="37" customFormat="1" ht="12" customHeight="1" x14ac:dyDescent="0.25">
      <c r="A52" s="30"/>
      <c r="B52" s="49"/>
      <c r="C52" s="61"/>
      <c r="D52" s="61"/>
      <c r="E52" s="52"/>
      <c r="F52" s="33"/>
      <c r="G52" s="75" t="s">
        <v>66</v>
      </c>
      <c r="H52" s="75"/>
      <c r="I52" s="43">
        <f>-'[4]Sumarias 3er nivel'!K579</f>
        <v>21039429323.98</v>
      </c>
      <c r="J52" s="44">
        <f>-'[4]Sumarias 3er nivel'!M579</f>
        <v>19197252558.529999</v>
      </c>
      <c r="K52" s="35"/>
      <c r="L52" s="36"/>
    </row>
    <row r="53" spans="1:12" s="37" customFormat="1" x14ac:dyDescent="0.25">
      <c r="A53" s="30"/>
      <c r="B53" s="49"/>
      <c r="C53" s="61"/>
      <c r="D53" s="61"/>
      <c r="E53" s="52"/>
      <c r="F53" s="33"/>
      <c r="G53" s="75" t="s">
        <v>67</v>
      </c>
      <c r="H53" s="75"/>
      <c r="I53" s="48">
        <v>0</v>
      </c>
      <c r="J53" s="48">
        <v>0</v>
      </c>
      <c r="K53" s="35"/>
      <c r="L53" s="36"/>
    </row>
    <row r="54" spans="1:12" s="37" customFormat="1" x14ac:dyDescent="0.25">
      <c r="A54" s="30"/>
      <c r="B54" s="49"/>
      <c r="C54" s="49"/>
      <c r="D54" s="52"/>
      <c r="E54" s="52"/>
      <c r="F54" s="33"/>
      <c r="G54" s="75" t="s">
        <v>68</v>
      </c>
      <c r="H54" s="75"/>
      <c r="I54" s="48">
        <v>0</v>
      </c>
      <c r="J54" s="48">
        <v>0</v>
      </c>
      <c r="K54" s="35"/>
      <c r="L54" s="36"/>
    </row>
    <row r="55" spans="1:12" s="37" customFormat="1" ht="12" customHeight="1" x14ac:dyDescent="0.25">
      <c r="A55" s="30"/>
      <c r="B55" s="49"/>
      <c r="C55" s="49"/>
      <c r="D55" s="52"/>
      <c r="E55" s="52"/>
      <c r="F55" s="33"/>
      <c r="G55" s="75" t="s">
        <v>69</v>
      </c>
      <c r="H55" s="75"/>
      <c r="I55" s="63">
        <f>-'[4]Sumarias 3er nivel'!K583</f>
        <v>0</v>
      </c>
      <c r="J55" s="48">
        <v>0</v>
      </c>
      <c r="K55" s="35"/>
      <c r="L55" s="36"/>
    </row>
    <row r="56" spans="1:12" s="37" customFormat="1" x14ac:dyDescent="0.25">
      <c r="A56" s="30"/>
      <c r="B56" s="49"/>
      <c r="C56" s="49"/>
      <c r="D56" s="52"/>
      <c r="E56" s="52"/>
      <c r="F56" s="33"/>
      <c r="G56" s="49"/>
      <c r="H56" s="32"/>
      <c r="I56" s="51"/>
      <c r="J56" s="51"/>
      <c r="K56" s="35"/>
      <c r="L56" s="36"/>
    </row>
    <row r="57" spans="1:12" s="37" customFormat="1" ht="25.5" customHeight="1" x14ac:dyDescent="0.25">
      <c r="A57" s="30"/>
      <c r="B57" s="49"/>
      <c r="C57" s="49"/>
      <c r="D57" s="52"/>
      <c r="E57" s="52"/>
      <c r="F57" s="33"/>
      <c r="G57" s="73" t="s">
        <v>70</v>
      </c>
      <c r="H57" s="73"/>
      <c r="I57" s="54">
        <f>SUM(I59:I60)</f>
        <v>0</v>
      </c>
      <c r="J57" s="54">
        <f>SUM(J59:J60)</f>
        <v>0</v>
      </c>
      <c r="K57" s="35"/>
      <c r="L57" s="36"/>
    </row>
    <row r="58" spans="1:12" s="37" customFormat="1" x14ac:dyDescent="0.25">
      <c r="A58" s="30"/>
      <c r="B58" s="49"/>
      <c r="C58" s="49"/>
      <c r="D58" s="52"/>
      <c r="E58" s="52"/>
      <c r="F58" s="33"/>
      <c r="G58" s="49"/>
      <c r="H58" s="32"/>
      <c r="I58" s="51"/>
      <c r="J58" s="51"/>
      <c r="K58" s="35"/>
      <c r="L58" s="36"/>
    </row>
    <row r="59" spans="1:12" s="37" customFormat="1" ht="12" customHeight="1" x14ac:dyDescent="0.25">
      <c r="A59" s="30"/>
      <c r="B59" s="49"/>
      <c r="C59" s="49"/>
      <c r="D59" s="52"/>
      <c r="E59" s="52"/>
      <c r="F59" s="33"/>
      <c r="G59" s="75" t="s">
        <v>71</v>
      </c>
      <c r="H59" s="75"/>
      <c r="I59" s="48">
        <v>0</v>
      </c>
      <c r="J59" s="48">
        <v>0</v>
      </c>
      <c r="K59" s="35"/>
      <c r="L59" s="36"/>
    </row>
    <row r="60" spans="1:12" s="37" customFormat="1" ht="12" customHeight="1" x14ac:dyDescent="0.25">
      <c r="A60" s="30"/>
      <c r="B60" s="49"/>
      <c r="C60" s="49"/>
      <c r="D60" s="52"/>
      <c r="E60" s="52"/>
      <c r="F60" s="33"/>
      <c r="G60" s="75" t="s">
        <v>72</v>
      </c>
      <c r="H60" s="75"/>
      <c r="I60" s="48">
        <v>0</v>
      </c>
      <c r="J60" s="48">
        <v>0</v>
      </c>
      <c r="K60" s="35"/>
      <c r="L60" s="36"/>
    </row>
    <row r="61" spans="1:12" s="37" customFormat="1" ht="9.9499999999999993" customHeight="1" x14ac:dyDescent="0.25">
      <c r="A61" s="30"/>
      <c r="B61" s="49"/>
      <c r="C61" s="49"/>
      <c r="D61" s="52"/>
      <c r="E61" s="52"/>
      <c r="F61" s="33"/>
      <c r="G61" s="49"/>
      <c r="H61" s="64"/>
      <c r="I61" s="51"/>
      <c r="J61" s="51"/>
      <c r="K61" s="35"/>
      <c r="L61" s="36"/>
    </row>
    <row r="62" spans="1:12" s="37" customFormat="1" ht="12" customHeight="1" x14ac:dyDescent="0.25">
      <c r="A62" s="30"/>
      <c r="B62" s="49"/>
      <c r="C62" s="49"/>
      <c r="D62" s="52"/>
      <c r="E62" s="52"/>
      <c r="F62" s="33"/>
      <c r="G62" s="73" t="s">
        <v>73</v>
      </c>
      <c r="H62" s="73"/>
      <c r="I62" s="54">
        <f>I43+I49+I57</f>
        <v>22075577078.350002</v>
      </c>
      <c r="J62" s="54">
        <f>J43+J49+J57</f>
        <v>21047487577.190002</v>
      </c>
      <c r="K62" s="35"/>
      <c r="L62" s="36"/>
    </row>
    <row r="63" spans="1:12" s="37" customFormat="1" ht="9.9499999999999993" customHeight="1" x14ac:dyDescent="0.25">
      <c r="A63" s="30"/>
      <c r="B63" s="49"/>
      <c r="C63" s="49"/>
      <c r="D63" s="52"/>
      <c r="E63" s="52"/>
      <c r="F63" s="33"/>
      <c r="G63" s="49"/>
      <c r="H63" s="32"/>
      <c r="I63" s="51"/>
      <c r="J63" s="51"/>
      <c r="K63" s="35"/>
      <c r="L63" s="36"/>
    </row>
    <row r="64" spans="1:12" s="37" customFormat="1" ht="12" customHeight="1" x14ac:dyDescent="0.25">
      <c r="A64" s="30"/>
      <c r="B64" s="49"/>
      <c r="C64" s="49"/>
      <c r="D64" s="52"/>
      <c r="E64" s="52"/>
      <c r="F64" s="33"/>
      <c r="G64" s="73" t="s">
        <v>74</v>
      </c>
      <c r="H64" s="73"/>
      <c r="I64" s="54">
        <f>I39+I62</f>
        <v>23560705066.640003</v>
      </c>
      <c r="J64" s="54">
        <f>J39+J62</f>
        <v>22466086571.770004</v>
      </c>
      <c r="K64" s="35"/>
      <c r="L64" s="36"/>
    </row>
    <row r="65" spans="1:11" ht="6" customHeight="1" x14ac:dyDescent="0.2">
      <c r="A65" s="65"/>
      <c r="B65" s="66"/>
      <c r="C65" s="66"/>
      <c r="D65" s="66"/>
      <c r="E65" s="66"/>
      <c r="F65" s="67"/>
      <c r="G65" s="66"/>
      <c r="H65" s="66"/>
      <c r="I65" s="66"/>
      <c r="J65" s="66"/>
      <c r="K65" s="68"/>
    </row>
    <row r="66" spans="1:11" ht="6" customHeight="1" x14ac:dyDescent="0.2">
      <c r="B66" s="69"/>
      <c r="C66" s="70"/>
      <c r="D66" s="71"/>
      <c r="E66" s="71"/>
      <c r="G66" s="32"/>
      <c r="H66" s="70"/>
      <c r="I66" s="71"/>
      <c r="J66" s="71"/>
    </row>
    <row r="67" spans="1:11" ht="6" customHeight="1" x14ac:dyDescent="0.2">
      <c r="B67" s="69"/>
      <c r="C67" s="70"/>
      <c r="D67" s="71"/>
      <c r="E67" s="71"/>
      <c r="G67" s="32"/>
      <c r="H67" s="70"/>
      <c r="I67" s="71"/>
      <c r="J67" s="71"/>
    </row>
    <row r="68" spans="1:11" ht="6" customHeight="1" x14ac:dyDescent="0.2">
      <c r="B68" s="69"/>
      <c r="C68" s="70"/>
      <c r="D68" s="71"/>
      <c r="E68" s="71"/>
      <c r="G68" s="32"/>
      <c r="H68" s="70"/>
      <c r="I68" s="71"/>
      <c r="J68" s="71"/>
    </row>
    <row r="69" spans="1:11" ht="15" customHeight="1" x14ac:dyDescent="0.2">
      <c r="B69" s="74" t="s">
        <v>75</v>
      </c>
      <c r="C69" s="74"/>
      <c r="D69" s="74"/>
      <c r="E69" s="74"/>
      <c r="F69" s="74"/>
      <c r="G69" s="74"/>
      <c r="H69" s="74"/>
      <c r="I69" s="74"/>
      <c r="J69" s="74"/>
    </row>
    <row r="70" spans="1:11" ht="22.5" customHeight="1" x14ac:dyDescent="0.2">
      <c r="B70" s="69"/>
      <c r="C70" s="70"/>
      <c r="D70" s="71"/>
      <c r="E70" s="71"/>
      <c r="G70" s="32"/>
      <c r="H70" s="70"/>
    </row>
  </sheetData>
  <sheetProtection formatCells="0" selectLockedCells="1"/>
  <mergeCells count="66">
    <mergeCell ref="C3:I3"/>
    <mergeCell ref="C4:I4"/>
    <mergeCell ref="B13:C13"/>
    <mergeCell ref="G13:H13"/>
    <mergeCell ref="C5:I5"/>
    <mergeCell ref="A9:A10"/>
    <mergeCell ref="B9:C10"/>
    <mergeCell ref="F9:F10"/>
    <mergeCell ref="G9:H10"/>
    <mergeCell ref="B18:C18"/>
    <mergeCell ref="G18:H18"/>
    <mergeCell ref="B19:C19"/>
    <mergeCell ref="G19:H19"/>
    <mergeCell ref="B15:C15"/>
    <mergeCell ref="G15:H15"/>
    <mergeCell ref="B17:C17"/>
    <mergeCell ref="G17:H17"/>
    <mergeCell ref="B22:C22"/>
    <mergeCell ref="G22:H22"/>
    <mergeCell ref="B23:C23"/>
    <mergeCell ref="G23:H23"/>
    <mergeCell ref="B20:C20"/>
    <mergeCell ref="G20:H20"/>
    <mergeCell ref="B21:C21"/>
    <mergeCell ref="G21:H21"/>
    <mergeCell ref="B28:C28"/>
    <mergeCell ref="G28:H28"/>
    <mergeCell ref="B30:C30"/>
    <mergeCell ref="G30:H30"/>
    <mergeCell ref="G24:H24"/>
    <mergeCell ref="B25:C25"/>
    <mergeCell ref="G26:H26"/>
    <mergeCell ref="B33:C33"/>
    <mergeCell ref="G33:H33"/>
    <mergeCell ref="B34:C34"/>
    <mergeCell ref="G34:H34"/>
    <mergeCell ref="B31:C31"/>
    <mergeCell ref="G31:H31"/>
    <mergeCell ref="B32:C32"/>
    <mergeCell ref="G32:H32"/>
    <mergeCell ref="B37:C37"/>
    <mergeCell ref="G37:H37"/>
    <mergeCell ref="B38:C38"/>
    <mergeCell ref="B35:C35"/>
    <mergeCell ref="G35:H35"/>
    <mergeCell ref="B36:C36"/>
    <mergeCell ref="B42:C42"/>
    <mergeCell ref="G43:H43"/>
    <mergeCell ref="G45:H45"/>
    <mergeCell ref="G39:H39"/>
    <mergeCell ref="B40:C40"/>
    <mergeCell ref="G41:H41"/>
    <mergeCell ref="G53:H53"/>
    <mergeCell ref="G54:H54"/>
    <mergeCell ref="G55:H55"/>
    <mergeCell ref="G46:H46"/>
    <mergeCell ref="G47:H47"/>
    <mergeCell ref="G49:H49"/>
    <mergeCell ref="G51:H51"/>
    <mergeCell ref="G52:H52"/>
    <mergeCell ref="G62:H62"/>
    <mergeCell ref="G64:H64"/>
    <mergeCell ref="B69:J69"/>
    <mergeCell ref="G57:H57"/>
    <mergeCell ref="G59:H59"/>
    <mergeCell ref="G60:H60"/>
  </mergeCells>
  <conditionalFormatting sqref="C46:D53">
    <cfRule type="expression" dxfId="1" priority="5">
      <formula>#REF!&lt;&gt;#REF!</formula>
    </cfRule>
    <cfRule type="expression" dxfId="0" priority="6">
      <formula>#REF!&lt;&gt;#REF!</formula>
    </cfRule>
  </conditionalFormatting>
  <printOptions horizontalCentered="1" verticalCentered="1"/>
  <pageMargins left="0" right="0" top="0.32" bottom="0.59055118110236227" header="0" footer="0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110 ESF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Marina Hernández Escalera</dc:creator>
  <cp:lastModifiedBy>Carlos Padilla Rea</cp:lastModifiedBy>
  <dcterms:created xsi:type="dcterms:W3CDTF">2018-07-12T15:20:43Z</dcterms:created>
  <dcterms:modified xsi:type="dcterms:W3CDTF">2018-07-12T16:57:25Z</dcterms:modified>
</cp:coreProperties>
</file>